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7290"/>
  </bookViews>
  <sheets>
    <sheet name="Sheet2" sheetId="2" r:id="rId1"/>
    <sheet name="Sheet3" sheetId="3" r:id="rId2"/>
    <sheet name="Sheet1" sheetId="4" r:id="rId3"/>
  </sheets>
  <definedNames>
    <definedName name="_xlnm._FilterDatabase" localSheetId="0" hidden="1">Sheet2!$A$3:$C$2338</definedName>
    <definedName name="_xlnm.Print_Titles" localSheetId="0">Sheet2!$3:$3</definedName>
  </definedNames>
  <calcPr calcId="125725"/>
</workbook>
</file>

<file path=xl/calcChain.xml><?xml version="1.0" encoding="utf-8"?>
<calcChain xmlns="http://schemas.openxmlformats.org/spreadsheetml/2006/main">
  <c r="BA112" i="4"/>
  <c r="AV112"/>
  <c r="AS112"/>
  <c r="AN112"/>
  <c r="BD112" s="1"/>
  <c r="AM112"/>
  <c r="BC112" s="1"/>
  <c r="AL112"/>
  <c r="BB112" s="1"/>
  <c r="AK112"/>
  <c r="AJ112"/>
  <c r="AZ112" s="1"/>
  <c r="AI112"/>
  <c r="AY112" s="1"/>
  <c r="AH112"/>
  <c r="AX112" s="1"/>
  <c r="AG112"/>
  <c r="AW112" s="1"/>
  <c r="AF112"/>
  <c r="AE112"/>
  <c r="AU112" s="1"/>
  <c r="AD112"/>
  <c r="AT112" s="1"/>
  <c r="AC112"/>
  <c r="AB112"/>
  <c r="AR112" s="1"/>
  <c r="AA112"/>
  <c r="AQ112" s="1"/>
  <c r="Z112"/>
  <c r="AP112" s="1"/>
  <c r="Y112"/>
  <c r="AO112" s="1"/>
  <c r="X112"/>
  <c r="BC111"/>
  <c r="BB111"/>
  <c r="AX111"/>
  <c r="AU111"/>
  <c r="AT111"/>
  <c r="AP111"/>
  <c r="AN111"/>
  <c r="BD111" s="1"/>
  <c r="AM111"/>
  <c r="AL111"/>
  <c r="AK111"/>
  <c r="BA111" s="1"/>
  <c r="AJ111"/>
  <c r="AZ111" s="1"/>
  <c r="AI111"/>
  <c r="AY111" s="1"/>
  <c r="AH111"/>
  <c r="AG111"/>
  <c r="AW111" s="1"/>
  <c r="AF111"/>
  <c r="AV111" s="1"/>
  <c r="AE111"/>
  <c r="AD111"/>
  <c r="AC111"/>
  <c r="AS111" s="1"/>
  <c r="AB111"/>
  <c r="AR111" s="1"/>
  <c r="AA111"/>
  <c r="AQ111" s="1"/>
  <c r="Z111"/>
  <c r="Y111"/>
  <c r="AO111" s="1"/>
  <c r="BE111" s="1"/>
  <c r="X111"/>
  <c r="BA110"/>
  <c r="AZ110"/>
  <c r="AS110"/>
  <c r="AR110"/>
  <c r="AN110"/>
  <c r="BD110" s="1"/>
  <c r="AM110"/>
  <c r="BC110" s="1"/>
  <c r="AL110"/>
  <c r="BB110" s="1"/>
  <c r="AK110"/>
  <c r="AJ110"/>
  <c r="AI110"/>
  <c r="AY110" s="1"/>
  <c r="AH110"/>
  <c r="AX110" s="1"/>
  <c r="AG110"/>
  <c r="AW110" s="1"/>
  <c r="AF110"/>
  <c r="AV110" s="1"/>
  <c r="AE110"/>
  <c r="AU110" s="1"/>
  <c r="AD110"/>
  <c r="AT110" s="1"/>
  <c r="AC110"/>
  <c r="AB110"/>
  <c r="AA110"/>
  <c r="AQ110" s="1"/>
  <c r="Z110"/>
  <c r="AP110" s="1"/>
  <c r="Y110"/>
  <c r="AO110" s="1"/>
  <c r="X110"/>
  <c r="BB109"/>
  <c r="AT109"/>
  <c r="AN109"/>
  <c r="BD109" s="1"/>
  <c r="AM109"/>
  <c r="BC109" s="1"/>
  <c r="AL109"/>
  <c r="AK109"/>
  <c r="BA109" s="1"/>
  <c r="AJ109"/>
  <c r="AZ109" s="1"/>
  <c r="AI109"/>
  <c r="AY109" s="1"/>
  <c r="AH109"/>
  <c r="AX109" s="1"/>
  <c r="AG109"/>
  <c r="AW109" s="1"/>
  <c r="AF109"/>
  <c r="AV109" s="1"/>
  <c r="AE109"/>
  <c r="AU109" s="1"/>
  <c r="AD109"/>
  <c r="AC109"/>
  <c r="AS109" s="1"/>
  <c r="AB109"/>
  <c r="AR109" s="1"/>
  <c r="AA109"/>
  <c r="AQ109" s="1"/>
  <c r="Z109"/>
  <c r="AP109" s="1"/>
  <c r="Y109"/>
  <c r="AO109" s="1"/>
  <c r="X109"/>
  <c r="AZ108"/>
  <c r="AR108"/>
  <c r="AN108"/>
  <c r="BD108" s="1"/>
  <c r="AM108"/>
  <c r="BC108" s="1"/>
  <c r="AL108"/>
  <c r="BB108" s="1"/>
  <c r="AK108"/>
  <c r="BA108" s="1"/>
  <c r="AJ108"/>
  <c r="AI108"/>
  <c r="AY108" s="1"/>
  <c r="AH108"/>
  <c r="AX108" s="1"/>
  <c r="AG108"/>
  <c r="AW108" s="1"/>
  <c r="AF108"/>
  <c r="AV108" s="1"/>
  <c r="AE108"/>
  <c r="AU108" s="1"/>
  <c r="AD108"/>
  <c r="AT108" s="1"/>
  <c r="AC108"/>
  <c r="AS108" s="1"/>
  <c r="AB108"/>
  <c r="AA108"/>
  <c r="AQ108" s="1"/>
  <c r="Z108"/>
  <c r="AP108" s="1"/>
  <c r="Y108"/>
  <c r="AO108" s="1"/>
  <c r="X108"/>
  <c r="AY107"/>
  <c r="AN107"/>
  <c r="BD107" s="1"/>
  <c r="AM107"/>
  <c r="BC107" s="1"/>
  <c r="AL107"/>
  <c r="BB107" s="1"/>
  <c r="AK107"/>
  <c r="BA107" s="1"/>
  <c r="AJ107"/>
  <c r="AZ107" s="1"/>
  <c r="AI107"/>
  <c r="AH107"/>
  <c r="AX107" s="1"/>
  <c r="AG107"/>
  <c r="AW107" s="1"/>
  <c r="AF107"/>
  <c r="AV107" s="1"/>
  <c r="AE107"/>
  <c r="AU107" s="1"/>
  <c r="AD107"/>
  <c r="AT107" s="1"/>
  <c r="AC107"/>
  <c r="AS107" s="1"/>
  <c r="AB107"/>
  <c r="AR107" s="1"/>
  <c r="AA107"/>
  <c r="AQ107" s="1"/>
  <c r="Z107"/>
  <c r="AP107" s="1"/>
  <c r="Y107"/>
  <c r="AO107" s="1"/>
  <c r="X107"/>
  <c r="BD106"/>
  <c r="AN106"/>
  <c r="AM106"/>
  <c r="BC106" s="1"/>
  <c r="AL106"/>
  <c r="BB106" s="1"/>
  <c r="AK106"/>
  <c r="BA106" s="1"/>
  <c r="AJ106"/>
  <c r="AZ106" s="1"/>
  <c r="AI106"/>
  <c r="AY106" s="1"/>
  <c r="AH106"/>
  <c r="AX106" s="1"/>
  <c r="AG106"/>
  <c r="AW106" s="1"/>
  <c r="AF106"/>
  <c r="AV106" s="1"/>
  <c r="AE106"/>
  <c r="AU106" s="1"/>
  <c r="AD106"/>
  <c r="AT106" s="1"/>
  <c r="AC106"/>
  <c r="AS106" s="1"/>
  <c r="AB106"/>
  <c r="AR106" s="1"/>
  <c r="AA106"/>
  <c r="AQ106" s="1"/>
  <c r="Z106"/>
  <c r="AP106" s="1"/>
  <c r="Y106"/>
  <c r="AO106" s="1"/>
  <c r="BE106" s="1"/>
  <c r="X106"/>
  <c r="BC105"/>
  <c r="AY105"/>
  <c r="AX105"/>
  <c r="AU105"/>
  <c r="AQ105"/>
  <c r="AN105"/>
  <c r="BD105" s="1"/>
  <c r="AM105"/>
  <c r="AL105"/>
  <c r="BB105" s="1"/>
  <c r="AK105"/>
  <c r="BA105" s="1"/>
  <c r="AJ105"/>
  <c r="AZ105" s="1"/>
  <c r="AI105"/>
  <c r="AH105"/>
  <c r="AG105"/>
  <c r="AW105" s="1"/>
  <c r="AF105"/>
  <c r="AV105" s="1"/>
  <c r="AE105"/>
  <c r="AD105"/>
  <c r="AT105" s="1"/>
  <c r="AC105"/>
  <c r="AS105" s="1"/>
  <c r="AB105"/>
  <c r="AR105" s="1"/>
  <c r="AA105"/>
  <c r="Z105"/>
  <c r="AP105" s="1"/>
  <c r="Y105"/>
  <c r="AO105" s="1"/>
  <c r="X105"/>
  <c r="BD104"/>
  <c r="BA104"/>
  <c r="AS104"/>
  <c r="AN104"/>
  <c r="AM104"/>
  <c r="BC104" s="1"/>
  <c r="AL104"/>
  <c r="BB104" s="1"/>
  <c r="AK104"/>
  <c r="AJ104"/>
  <c r="AZ104" s="1"/>
  <c r="AI104"/>
  <c r="AY104" s="1"/>
  <c r="AH104"/>
  <c r="AX104" s="1"/>
  <c r="AG104"/>
  <c r="AW104" s="1"/>
  <c r="AF104"/>
  <c r="AV104" s="1"/>
  <c r="AE104"/>
  <c r="AU104" s="1"/>
  <c r="AD104"/>
  <c r="AT104" s="1"/>
  <c r="AC104"/>
  <c r="AB104"/>
  <c r="AR104" s="1"/>
  <c r="AA104"/>
  <c r="AQ104" s="1"/>
  <c r="Z104"/>
  <c r="AP104" s="1"/>
  <c r="Y104"/>
  <c r="AO104" s="1"/>
  <c r="X104"/>
  <c r="BC103"/>
  <c r="BB103"/>
  <c r="AX103"/>
  <c r="AU103"/>
  <c r="AT103"/>
  <c r="AP103"/>
  <c r="AN103"/>
  <c r="BD103" s="1"/>
  <c r="AM103"/>
  <c r="AL103"/>
  <c r="AK103"/>
  <c r="BA103" s="1"/>
  <c r="AJ103"/>
  <c r="AZ103" s="1"/>
  <c r="AI103"/>
  <c r="AY103" s="1"/>
  <c r="AH103"/>
  <c r="AG103"/>
  <c r="AW103" s="1"/>
  <c r="AF103"/>
  <c r="AV103" s="1"/>
  <c r="AE103"/>
  <c r="AD103"/>
  <c r="AC103"/>
  <c r="AS103" s="1"/>
  <c r="AB103"/>
  <c r="AR103" s="1"/>
  <c r="AA103"/>
  <c r="AQ103" s="1"/>
  <c r="Z103"/>
  <c r="Y103"/>
  <c r="AO103" s="1"/>
  <c r="X103"/>
  <c r="BA102"/>
  <c r="AZ102"/>
  <c r="AS102"/>
  <c r="AR102"/>
  <c r="AN102"/>
  <c r="BD102" s="1"/>
  <c r="AM102"/>
  <c r="BC102" s="1"/>
  <c r="AL102"/>
  <c r="BB102" s="1"/>
  <c r="AK102"/>
  <c r="AJ102"/>
  <c r="AI102"/>
  <c r="AY102" s="1"/>
  <c r="AH102"/>
  <c r="AX102" s="1"/>
  <c r="AG102"/>
  <c r="AW102" s="1"/>
  <c r="AF102"/>
  <c r="AV102" s="1"/>
  <c r="AE102"/>
  <c r="AU102" s="1"/>
  <c r="AD102"/>
  <c r="AT102" s="1"/>
  <c r="AC102"/>
  <c r="AB102"/>
  <c r="AA102"/>
  <c r="AQ102" s="1"/>
  <c r="Z102"/>
  <c r="AP102" s="1"/>
  <c r="Y102"/>
  <c r="AO102" s="1"/>
  <c r="X102"/>
  <c r="BB101"/>
  <c r="AU101"/>
  <c r="AT101"/>
  <c r="AN101"/>
  <c r="BD101" s="1"/>
  <c r="AM101"/>
  <c r="BC101" s="1"/>
  <c r="AL101"/>
  <c r="AK101"/>
  <c r="BA101" s="1"/>
  <c r="AJ101"/>
  <c r="AZ101" s="1"/>
  <c r="AI101"/>
  <c r="AY101" s="1"/>
  <c r="AH101"/>
  <c r="AX101" s="1"/>
  <c r="AG101"/>
  <c r="AW101" s="1"/>
  <c r="AF101"/>
  <c r="AV101" s="1"/>
  <c r="AE101"/>
  <c r="AD101"/>
  <c r="AC101"/>
  <c r="AS101" s="1"/>
  <c r="AB101"/>
  <c r="AR101" s="1"/>
  <c r="AA101"/>
  <c r="AQ101" s="1"/>
  <c r="Z101"/>
  <c r="AP101" s="1"/>
  <c r="Y101"/>
  <c r="AO101" s="1"/>
  <c r="X101"/>
  <c r="AZ100"/>
  <c r="AW100"/>
  <c r="AR100"/>
  <c r="AN100"/>
  <c r="BD100" s="1"/>
  <c r="AM100"/>
  <c r="BC100" s="1"/>
  <c r="AL100"/>
  <c r="BB100" s="1"/>
  <c r="AK100"/>
  <c r="BA100" s="1"/>
  <c r="AJ100"/>
  <c r="AI100"/>
  <c r="AY100" s="1"/>
  <c r="AH100"/>
  <c r="AX100" s="1"/>
  <c r="AG100"/>
  <c r="AF100"/>
  <c r="AV100" s="1"/>
  <c r="AE100"/>
  <c r="AU100" s="1"/>
  <c r="AD100"/>
  <c r="AT100" s="1"/>
  <c r="AC100"/>
  <c r="AS100" s="1"/>
  <c r="AB100"/>
  <c r="AA100"/>
  <c r="AQ100" s="1"/>
  <c r="Z100"/>
  <c r="AP100" s="1"/>
  <c r="Y100"/>
  <c r="AO100" s="1"/>
  <c r="X100"/>
  <c r="BB99"/>
  <c r="AQ99"/>
  <c r="AN99"/>
  <c r="BD99" s="1"/>
  <c r="AM99"/>
  <c r="BC99" s="1"/>
  <c r="AL99"/>
  <c r="AK99"/>
  <c r="BA99" s="1"/>
  <c r="AJ99"/>
  <c r="AZ99" s="1"/>
  <c r="AI99"/>
  <c r="AY99" s="1"/>
  <c r="AH99"/>
  <c r="AX99" s="1"/>
  <c r="AG99"/>
  <c r="AW99" s="1"/>
  <c r="AF99"/>
  <c r="AV99" s="1"/>
  <c r="AE99"/>
  <c r="AU99" s="1"/>
  <c r="AD99"/>
  <c r="AT99" s="1"/>
  <c r="AC99"/>
  <c r="AS99" s="1"/>
  <c r="AB99"/>
  <c r="AR99" s="1"/>
  <c r="AA99"/>
  <c r="Z99"/>
  <c r="AP99" s="1"/>
  <c r="Y99"/>
  <c r="AO99" s="1"/>
  <c r="X99"/>
  <c r="AW98"/>
  <c r="AV98"/>
  <c r="AN98"/>
  <c r="BD98" s="1"/>
  <c r="AM98"/>
  <c r="BC98" s="1"/>
  <c r="AL98"/>
  <c r="BB98" s="1"/>
  <c r="AK98"/>
  <c r="BA98" s="1"/>
  <c r="AJ98"/>
  <c r="AZ98" s="1"/>
  <c r="AI98"/>
  <c r="AY98" s="1"/>
  <c r="AH98"/>
  <c r="AX98" s="1"/>
  <c r="AG98"/>
  <c r="AF98"/>
  <c r="AE98"/>
  <c r="AU98" s="1"/>
  <c r="AD98"/>
  <c r="AT98" s="1"/>
  <c r="AC98"/>
  <c r="AS98" s="1"/>
  <c r="AB98"/>
  <c r="AR98" s="1"/>
  <c r="AA98"/>
  <c r="AQ98" s="1"/>
  <c r="Z98"/>
  <c r="AP98" s="1"/>
  <c r="Y98"/>
  <c r="AO98" s="1"/>
  <c r="BE98" s="1"/>
  <c r="X98"/>
  <c r="BC97"/>
  <c r="AY97"/>
  <c r="AU97"/>
  <c r="AQ97"/>
  <c r="AP97"/>
  <c r="AN97"/>
  <c r="BD97" s="1"/>
  <c r="AM97"/>
  <c r="AL97"/>
  <c r="BB97" s="1"/>
  <c r="AK97"/>
  <c r="BA97" s="1"/>
  <c r="AJ97"/>
  <c r="AZ97" s="1"/>
  <c r="AI97"/>
  <c r="AH97"/>
  <c r="AX97" s="1"/>
  <c r="AG97"/>
  <c r="AW97" s="1"/>
  <c r="AF97"/>
  <c r="AV97" s="1"/>
  <c r="AE97"/>
  <c r="AD97"/>
  <c r="AT97" s="1"/>
  <c r="AC97"/>
  <c r="AS97" s="1"/>
  <c r="AB97"/>
  <c r="AR97" s="1"/>
  <c r="AA97"/>
  <c r="Z97"/>
  <c r="Y97"/>
  <c r="AO97" s="1"/>
  <c r="X97"/>
  <c r="BA96"/>
  <c r="AV96"/>
  <c r="AS96"/>
  <c r="AN96"/>
  <c r="BD96" s="1"/>
  <c r="AM96"/>
  <c r="BC96" s="1"/>
  <c r="AL96"/>
  <c r="BB96" s="1"/>
  <c r="AK96"/>
  <c r="AJ96"/>
  <c r="AZ96" s="1"/>
  <c r="AI96"/>
  <c r="AY96" s="1"/>
  <c r="AH96"/>
  <c r="AX96" s="1"/>
  <c r="AG96"/>
  <c r="AW96" s="1"/>
  <c r="AF96"/>
  <c r="AE96"/>
  <c r="AU96" s="1"/>
  <c r="AD96"/>
  <c r="AT96" s="1"/>
  <c r="AC96"/>
  <c r="AB96"/>
  <c r="AR96" s="1"/>
  <c r="AA96"/>
  <c r="AQ96" s="1"/>
  <c r="Z96"/>
  <c r="AP96" s="1"/>
  <c r="Y96"/>
  <c r="AO96" s="1"/>
  <c r="X96"/>
  <c r="BC95"/>
  <c r="BB95"/>
  <c r="AX95"/>
  <c r="AU95"/>
  <c r="AT95"/>
  <c r="AP95"/>
  <c r="AN95"/>
  <c r="BD95" s="1"/>
  <c r="AM95"/>
  <c r="AL95"/>
  <c r="AK95"/>
  <c r="BA95" s="1"/>
  <c r="AJ95"/>
  <c r="AZ95" s="1"/>
  <c r="AI95"/>
  <c r="AY95" s="1"/>
  <c r="AH95"/>
  <c r="AG95"/>
  <c r="AW95" s="1"/>
  <c r="AF95"/>
  <c r="AV95" s="1"/>
  <c r="AE95"/>
  <c r="AD95"/>
  <c r="AC95"/>
  <c r="AS95" s="1"/>
  <c r="AB95"/>
  <c r="AR95" s="1"/>
  <c r="AA95"/>
  <c r="AQ95" s="1"/>
  <c r="Z95"/>
  <c r="Y95"/>
  <c r="AO95" s="1"/>
  <c r="X95"/>
  <c r="BA94"/>
  <c r="AZ94"/>
  <c r="AS94"/>
  <c r="AR94"/>
  <c r="AN94"/>
  <c r="BD94" s="1"/>
  <c r="AM94"/>
  <c r="BC94" s="1"/>
  <c r="AL94"/>
  <c r="BB94" s="1"/>
  <c r="AK94"/>
  <c r="AJ94"/>
  <c r="AI94"/>
  <c r="AY94" s="1"/>
  <c r="AH94"/>
  <c r="AX94" s="1"/>
  <c r="AG94"/>
  <c r="AW94" s="1"/>
  <c r="AF94"/>
  <c r="AV94" s="1"/>
  <c r="AE94"/>
  <c r="AU94" s="1"/>
  <c r="AD94"/>
  <c r="AT94" s="1"/>
  <c r="AC94"/>
  <c r="AB94"/>
  <c r="AA94"/>
  <c r="AQ94" s="1"/>
  <c r="Z94"/>
  <c r="AP94" s="1"/>
  <c r="Y94"/>
  <c r="AO94" s="1"/>
  <c r="X94"/>
  <c r="AV93"/>
  <c r="AN93"/>
  <c r="BD93" s="1"/>
  <c r="AM93"/>
  <c r="BC93" s="1"/>
  <c r="AL93"/>
  <c r="BB93" s="1"/>
  <c r="AK93"/>
  <c r="BA93" s="1"/>
  <c r="AJ93"/>
  <c r="AZ93" s="1"/>
  <c r="AI93"/>
  <c r="AY93" s="1"/>
  <c r="AH93"/>
  <c r="AX93" s="1"/>
  <c r="AG93"/>
  <c r="AW93" s="1"/>
  <c r="AF93"/>
  <c r="AE93"/>
  <c r="AU93" s="1"/>
  <c r="AD93"/>
  <c r="AT93" s="1"/>
  <c r="AC93"/>
  <c r="AS93" s="1"/>
  <c r="AB93"/>
  <c r="AR93" s="1"/>
  <c r="AA93"/>
  <c r="AQ93" s="1"/>
  <c r="Z93"/>
  <c r="AP93" s="1"/>
  <c r="Y93"/>
  <c r="AO93" s="1"/>
  <c r="BE93" s="1"/>
  <c r="X93"/>
  <c r="AY92"/>
  <c r="AQ92"/>
  <c r="AN92"/>
  <c r="BD92" s="1"/>
  <c r="AM92"/>
  <c r="BC92" s="1"/>
  <c r="AL92"/>
  <c r="BB92" s="1"/>
  <c r="AK92"/>
  <c r="BA92" s="1"/>
  <c r="AJ92"/>
  <c r="AZ92" s="1"/>
  <c r="AI92"/>
  <c r="AH92"/>
  <c r="AX92" s="1"/>
  <c r="AG92"/>
  <c r="AW92" s="1"/>
  <c r="AF92"/>
  <c r="AV92" s="1"/>
  <c r="AE92"/>
  <c r="AU92" s="1"/>
  <c r="AD92"/>
  <c r="AT92" s="1"/>
  <c r="AC92"/>
  <c r="AS92" s="1"/>
  <c r="AB92"/>
  <c r="AR92" s="1"/>
  <c r="AA92"/>
  <c r="Z92"/>
  <c r="AP92" s="1"/>
  <c r="Y92"/>
  <c r="AO92" s="1"/>
  <c r="X92"/>
  <c r="BA91"/>
  <c r="AS91"/>
  <c r="AN91"/>
  <c r="BD91" s="1"/>
  <c r="AM91"/>
  <c r="BC91" s="1"/>
  <c r="AL91"/>
  <c r="BB91" s="1"/>
  <c r="AK91"/>
  <c r="AJ91"/>
  <c r="AZ91" s="1"/>
  <c r="AI91"/>
  <c r="AY91" s="1"/>
  <c r="AH91"/>
  <c r="AX91" s="1"/>
  <c r="AG91"/>
  <c r="AW91" s="1"/>
  <c r="AF91"/>
  <c r="AV91" s="1"/>
  <c r="AE91"/>
  <c r="AU91" s="1"/>
  <c r="AD91"/>
  <c r="AT91" s="1"/>
  <c r="AC91"/>
  <c r="AB91"/>
  <c r="AR91" s="1"/>
  <c r="AA91"/>
  <c r="AQ91" s="1"/>
  <c r="Z91"/>
  <c r="AP91" s="1"/>
  <c r="Y91"/>
  <c r="AO91" s="1"/>
  <c r="X91"/>
  <c r="BC90"/>
  <c r="AY90"/>
  <c r="AX90"/>
  <c r="AU90"/>
  <c r="AQ90"/>
  <c r="AP90"/>
  <c r="AN90"/>
  <c r="BD90" s="1"/>
  <c r="AM90"/>
  <c r="AL90"/>
  <c r="BB90" s="1"/>
  <c r="AK90"/>
  <c r="BA90" s="1"/>
  <c r="AJ90"/>
  <c r="AZ90" s="1"/>
  <c r="AI90"/>
  <c r="AH90"/>
  <c r="AG90"/>
  <c r="AW90" s="1"/>
  <c r="AF90"/>
  <c r="AV90" s="1"/>
  <c r="AE90"/>
  <c r="AD90"/>
  <c r="AT90" s="1"/>
  <c r="AC90"/>
  <c r="AS90" s="1"/>
  <c r="AB90"/>
  <c r="AR90" s="1"/>
  <c r="AA90"/>
  <c r="Z90"/>
  <c r="Y90"/>
  <c r="AO90" s="1"/>
  <c r="X90"/>
  <c r="BA89"/>
  <c r="AZ89"/>
  <c r="AS89"/>
  <c r="AR89"/>
  <c r="AN89"/>
  <c r="BD89" s="1"/>
  <c r="AM89"/>
  <c r="BC89" s="1"/>
  <c r="AL89"/>
  <c r="BB89" s="1"/>
  <c r="AK89"/>
  <c r="AJ89"/>
  <c r="AI89"/>
  <c r="AY89" s="1"/>
  <c r="AH89"/>
  <c r="AX89" s="1"/>
  <c r="AG89"/>
  <c r="AW89" s="1"/>
  <c r="AF89"/>
  <c r="AV89" s="1"/>
  <c r="AE89"/>
  <c r="AU89" s="1"/>
  <c r="AD89"/>
  <c r="AT89" s="1"/>
  <c r="AC89"/>
  <c r="AB89"/>
  <c r="AA89"/>
  <c r="AQ89" s="1"/>
  <c r="Z89"/>
  <c r="AP89" s="1"/>
  <c r="Y89"/>
  <c r="AO89" s="1"/>
  <c r="X89"/>
  <c r="BB88"/>
  <c r="AX88"/>
  <c r="AT88"/>
  <c r="AP88"/>
  <c r="AN88"/>
  <c r="BD88" s="1"/>
  <c r="AM88"/>
  <c r="BC88" s="1"/>
  <c r="AL88"/>
  <c r="AK88"/>
  <c r="BA88" s="1"/>
  <c r="AJ88"/>
  <c r="AZ88" s="1"/>
  <c r="AI88"/>
  <c r="AY88" s="1"/>
  <c r="AH88"/>
  <c r="AG88"/>
  <c r="AW88" s="1"/>
  <c r="AF88"/>
  <c r="AV88" s="1"/>
  <c r="AE88"/>
  <c r="AU88" s="1"/>
  <c r="AD88"/>
  <c r="AC88"/>
  <c r="AS88" s="1"/>
  <c r="AB88"/>
  <c r="AR88" s="1"/>
  <c r="AA88"/>
  <c r="AQ88" s="1"/>
  <c r="Z88"/>
  <c r="Y88"/>
  <c r="AO88" s="1"/>
  <c r="X88"/>
  <c r="AZ87"/>
  <c r="AR87"/>
  <c r="AN87"/>
  <c r="BD87" s="1"/>
  <c r="AM87"/>
  <c r="BC87" s="1"/>
  <c r="AL87"/>
  <c r="BB87" s="1"/>
  <c r="AK87"/>
  <c r="BA87" s="1"/>
  <c r="AJ87"/>
  <c r="AI87"/>
  <c r="AY87" s="1"/>
  <c r="AH87"/>
  <c r="AX87" s="1"/>
  <c r="AG87"/>
  <c r="AW87" s="1"/>
  <c r="AF87"/>
  <c r="AV87" s="1"/>
  <c r="BE87" s="1"/>
  <c r="AE87"/>
  <c r="AU87" s="1"/>
  <c r="AD87"/>
  <c r="AT87" s="1"/>
  <c r="AC87"/>
  <c r="AS87" s="1"/>
  <c r="AB87"/>
  <c r="AA87"/>
  <c r="AQ87" s="1"/>
  <c r="Z87"/>
  <c r="AP87" s="1"/>
  <c r="Y87"/>
  <c r="AO87" s="1"/>
  <c r="X87"/>
  <c r="AY86"/>
  <c r="AU86"/>
  <c r="AT86"/>
  <c r="AN86"/>
  <c r="BD86" s="1"/>
  <c r="AM86"/>
  <c r="BC86" s="1"/>
  <c r="AL86"/>
  <c r="BB86" s="1"/>
  <c r="AK86"/>
  <c r="BA86" s="1"/>
  <c r="AJ86"/>
  <c r="AZ86" s="1"/>
  <c r="AI86"/>
  <c r="AH86"/>
  <c r="AX86" s="1"/>
  <c r="AG86"/>
  <c r="AW86" s="1"/>
  <c r="AF86"/>
  <c r="AV86" s="1"/>
  <c r="AE86"/>
  <c r="AD86"/>
  <c r="AC86"/>
  <c r="AS86" s="1"/>
  <c r="AB86"/>
  <c r="AR86" s="1"/>
  <c r="AA86"/>
  <c r="AQ86" s="1"/>
  <c r="Z86"/>
  <c r="AP86" s="1"/>
  <c r="Y86"/>
  <c r="AO86" s="1"/>
  <c r="X86"/>
  <c r="BD85"/>
  <c r="AW85"/>
  <c r="AS85"/>
  <c r="AN85"/>
  <c r="AM85"/>
  <c r="BC85" s="1"/>
  <c r="AL85"/>
  <c r="BB85" s="1"/>
  <c r="AK85"/>
  <c r="BA85" s="1"/>
  <c r="AJ85"/>
  <c r="AZ85" s="1"/>
  <c r="AI85"/>
  <c r="AY85" s="1"/>
  <c r="AH85"/>
  <c r="AX85" s="1"/>
  <c r="AG85"/>
  <c r="AF85"/>
  <c r="AV85" s="1"/>
  <c r="AE85"/>
  <c r="AU85" s="1"/>
  <c r="AD85"/>
  <c r="AT85" s="1"/>
  <c r="AC85"/>
  <c r="AB85"/>
  <c r="AR85" s="1"/>
  <c r="AA85"/>
  <c r="AQ85" s="1"/>
  <c r="Z85"/>
  <c r="AP85" s="1"/>
  <c r="Y85"/>
  <c r="AO85" s="1"/>
  <c r="X85"/>
  <c r="BA84"/>
  <c r="AY84"/>
  <c r="AU84"/>
  <c r="AN84"/>
  <c r="BD84" s="1"/>
  <c r="AM84"/>
  <c r="BC84" s="1"/>
  <c r="AL84"/>
  <c r="BB84" s="1"/>
  <c r="AK84"/>
  <c r="AJ84"/>
  <c r="AZ84" s="1"/>
  <c r="AI84"/>
  <c r="AH84"/>
  <c r="AX84" s="1"/>
  <c r="AG84"/>
  <c r="AW84" s="1"/>
  <c r="AF84"/>
  <c r="AV84" s="1"/>
  <c r="AE84"/>
  <c r="AD84"/>
  <c r="AT84" s="1"/>
  <c r="AC84"/>
  <c r="AS84" s="1"/>
  <c r="AB84"/>
  <c r="AR84" s="1"/>
  <c r="AA84"/>
  <c r="AQ84" s="1"/>
  <c r="Z84"/>
  <c r="AP84" s="1"/>
  <c r="BE84" s="1"/>
  <c r="Y84"/>
  <c r="AO84" s="1"/>
  <c r="X84"/>
  <c r="BD83"/>
  <c r="BC83"/>
  <c r="AZ83"/>
  <c r="AY83"/>
  <c r="AW83"/>
  <c r="AT83"/>
  <c r="AN83"/>
  <c r="AM83"/>
  <c r="AL83"/>
  <c r="BB83" s="1"/>
  <c r="AK83"/>
  <c r="BA83" s="1"/>
  <c r="AJ83"/>
  <c r="AI83"/>
  <c r="AH83"/>
  <c r="AX83" s="1"/>
  <c r="AG83"/>
  <c r="AF83"/>
  <c r="AV83" s="1"/>
  <c r="AE83"/>
  <c r="AU83" s="1"/>
  <c r="AD83"/>
  <c r="AC83"/>
  <c r="AS83" s="1"/>
  <c r="AB83"/>
  <c r="AR83" s="1"/>
  <c r="AA83"/>
  <c r="AQ83" s="1"/>
  <c r="Z83"/>
  <c r="AP83" s="1"/>
  <c r="Y83"/>
  <c r="AO83" s="1"/>
  <c r="BE83" s="1"/>
  <c r="X83"/>
  <c r="AZ82"/>
  <c r="AY82"/>
  <c r="AR82"/>
  <c r="AQ82"/>
  <c r="AN82"/>
  <c r="BD82" s="1"/>
  <c r="AM82"/>
  <c r="BC82" s="1"/>
  <c r="AL82"/>
  <c r="BB82" s="1"/>
  <c r="AK82"/>
  <c r="BA82" s="1"/>
  <c r="AJ82"/>
  <c r="AI82"/>
  <c r="AH82"/>
  <c r="AX82" s="1"/>
  <c r="AG82"/>
  <c r="AW82" s="1"/>
  <c r="AF82"/>
  <c r="AV82" s="1"/>
  <c r="AE82"/>
  <c r="AU82" s="1"/>
  <c r="AD82"/>
  <c r="AT82" s="1"/>
  <c r="AC82"/>
  <c r="AS82" s="1"/>
  <c r="AB82"/>
  <c r="AA82"/>
  <c r="Z82"/>
  <c r="AP82" s="1"/>
  <c r="Y82"/>
  <c r="AO82" s="1"/>
  <c r="X82"/>
  <c r="BB81"/>
  <c r="BA81"/>
  <c r="AT81"/>
  <c r="AS81"/>
  <c r="AN81"/>
  <c r="BD81" s="1"/>
  <c r="AM81"/>
  <c r="BC81" s="1"/>
  <c r="AL81"/>
  <c r="AK81"/>
  <c r="AJ81"/>
  <c r="AZ81" s="1"/>
  <c r="AI81"/>
  <c r="AY81" s="1"/>
  <c r="AH81"/>
  <c r="AX81" s="1"/>
  <c r="AG81"/>
  <c r="AW81" s="1"/>
  <c r="AF81"/>
  <c r="AV81" s="1"/>
  <c r="AE81"/>
  <c r="AU81" s="1"/>
  <c r="AD81"/>
  <c r="AC81"/>
  <c r="AB81"/>
  <c r="AR81" s="1"/>
  <c r="AA81"/>
  <c r="AQ81" s="1"/>
  <c r="Z81"/>
  <c r="AP81" s="1"/>
  <c r="Y81"/>
  <c r="AO81" s="1"/>
  <c r="X81"/>
  <c r="AY80"/>
  <c r="AV80"/>
  <c r="AQ80"/>
  <c r="AN80"/>
  <c r="BD80" s="1"/>
  <c r="AM80"/>
  <c r="BC80" s="1"/>
  <c r="AL80"/>
  <c r="BB80" s="1"/>
  <c r="AK80"/>
  <c r="BA80" s="1"/>
  <c r="AJ80"/>
  <c r="AZ80" s="1"/>
  <c r="AI80"/>
  <c r="AH80"/>
  <c r="AX80" s="1"/>
  <c r="AG80"/>
  <c r="AW80" s="1"/>
  <c r="AF80"/>
  <c r="AE80"/>
  <c r="AU80" s="1"/>
  <c r="AD80"/>
  <c r="AT80" s="1"/>
  <c r="AC80"/>
  <c r="AS80" s="1"/>
  <c r="AB80"/>
  <c r="AR80" s="1"/>
  <c r="AA80"/>
  <c r="Z80"/>
  <c r="AP80" s="1"/>
  <c r="Y80"/>
  <c r="AO80" s="1"/>
  <c r="X80"/>
  <c r="BA79"/>
  <c r="AS79"/>
  <c r="AN79"/>
  <c r="BD79" s="1"/>
  <c r="AM79"/>
  <c r="BC79" s="1"/>
  <c r="AL79"/>
  <c r="BB79" s="1"/>
  <c r="AK79"/>
  <c r="AJ79"/>
  <c r="AZ79" s="1"/>
  <c r="AI79"/>
  <c r="AY79" s="1"/>
  <c r="AH79"/>
  <c r="AX79" s="1"/>
  <c r="AG79"/>
  <c r="AW79" s="1"/>
  <c r="AF79"/>
  <c r="AV79" s="1"/>
  <c r="AE79"/>
  <c r="AU79" s="1"/>
  <c r="AD79"/>
  <c r="AT79" s="1"/>
  <c r="AC79"/>
  <c r="AB79"/>
  <c r="AR79" s="1"/>
  <c r="AA79"/>
  <c r="AQ79" s="1"/>
  <c r="Z79"/>
  <c r="AP79" s="1"/>
  <c r="Y79"/>
  <c r="AO79" s="1"/>
  <c r="X79"/>
  <c r="BD78"/>
  <c r="BC78"/>
  <c r="AN78"/>
  <c r="AM78"/>
  <c r="AL78"/>
  <c r="BB78" s="1"/>
  <c r="AK78"/>
  <c r="BA78" s="1"/>
  <c r="AJ78"/>
  <c r="AZ78" s="1"/>
  <c r="AI78"/>
  <c r="AY78" s="1"/>
  <c r="AH78"/>
  <c r="AX78" s="1"/>
  <c r="AG78"/>
  <c r="AW78" s="1"/>
  <c r="AF78"/>
  <c r="AV78" s="1"/>
  <c r="AE78"/>
  <c r="AU78" s="1"/>
  <c r="AD78"/>
  <c r="AT78" s="1"/>
  <c r="AC78"/>
  <c r="AS78" s="1"/>
  <c r="AB78"/>
  <c r="AR78" s="1"/>
  <c r="AA78"/>
  <c r="AQ78" s="1"/>
  <c r="Z78"/>
  <c r="AP78" s="1"/>
  <c r="Y78"/>
  <c r="AO78" s="1"/>
  <c r="X78"/>
  <c r="AP77"/>
  <c r="AN77"/>
  <c r="BD77" s="1"/>
  <c r="AM77"/>
  <c r="BC77" s="1"/>
  <c r="AL77"/>
  <c r="BB77" s="1"/>
  <c r="AK77"/>
  <c r="BA77" s="1"/>
  <c r="AJ77"/>
  <c r="AZ77" s="1"/>
  <c r="AI77"/>
  <c r="AY77" s="1"/>
  <c r="AH77"/>
  <c r="AX77" s="1"/>
  <c r="AG77"/>
  <c r="AW77" s="1"/>
  <c r="AF77"/>
  <c r="AV77" s="1"/>
  <c r="AE77"/>
  <c r="AU77" s="1"/>
  <c r="AD77"/>
  <c r="AT77" s="1"/>
  <c r="AC77"/>
  <c r="AS77" s="1"/>
  <c r="AB77"/>
  <c r="AR77" s="1"/>
  <c r="AA77"/>
  <c r="AQ77" s="1"/>
  <c r="Z77"/>
  <c r="Y77"/>
  <c r="AO77" s="1"/>
  <c r="BE77" s="1"/>
  <c r="X77"/>
  <c r="AZ76"/>
  <c r="AU76"/>
  <c r="AR76"/>
  <c r="AN76"/>
  <c r="BD76" s="1"/>
  <c r="AM76"/>
  <c r="BC76" s="1"/>
  <c r="AL76"/>
  <c r="BB76" s="1"/>
  <c r="AK76"/>
  <c r="BA76" s="1"/>
  <c r="AJ76"/>
  <c r="AI76"/>
  <c r="AY76" s="1"/>
  <c r="AH76"/>
  <c r="AX76" s="1"/>
  <c r="AG76"/>
  <c r="AW76" s="1"/>
  <c r="AF76"/>
  <c r="AV76" s="1"/>
  <c r="AE76"/>
  <c r="AD76"/>
  <c r="AT76" s="1"/>
  <c r="AC76"/>
  <c r="AS76" s="1"/>
  <c r="AB76"/>
  <c r="AA76"/>
  <c r="AQ76" s="1"/>
  <c r="Z76"/>
  <c r="AP76" s="1"/>
  <c r="Y76"/>
  <c r="AO76" s="1"/>
  <c r="X76"/>
  <c r="BB75"/>
  <c r="AT75"/>
  <c r="AN75"/>
  <c r="BD75" s="1"/>
  <c r="AM75"/>
  <c r="BC75" s="1"/>
  <c r="AL75"/>
  <c r="AK75"/>
  <c r="BA75" s="1"/>
  <c r="AJ75"/>
  <c r="AZ75" s="1"/>
  <c r="AI75"/>
  <c r="AY75" s="1"/>
  <c r="AH75"/>
  <c r="AX75" s="1"/>
  <c r="AG75"/>
  <c r="AW75" s="1"/>
  <c r="AF75"/>
  <c r="AV75" s="1"/>
  <c r="AE75"/>
  <c r="AU75" s="1"/>
  <c r="AD75"/>
  <c r="AC75"/>
  <c r="AS75" s="1"/>
  <c r="AB75"/>
  <c r="AR75" s="1"/>
  <c r="AA75"/>
  <c r="AQ75" s="1"/>
  <c r="Z75"/>
  <c r="AP75" s="1"/>
  <c r="Y75"/>
  <c r="AO75" s="1"/>
  <c r="BE75" s="1"/>
  <c r="X75"/>
  <c r="AZ74"/>
  <c r="AY74"/>
  <c r="AR74"/>
  <c r="AQ74"/>
  <c r="AN74"/>
  <c r="BD74" s="1"/>
  <c r="AM74"/>
  <c r="BC74" s="1"/>
  <c r="AL74"/>
  <c r="BB74" s="1"/>
  <c r="AK74"/>
  <c r="BA74" s="1"/>
  <c r="AJ74"/>
  <c r="AI74"/>
  <c r="AH74"/>
  <c r="AX74" s="1"/>
  <c r="AG74"/>
  <c r="AW74" s="1"/>
  <c r="AF74"/>
  <c r="AV74" s="1"/>
  <c r="AE74"/>
  <c r="AU74" s="1"/>
  <c r="AD74"/>
  <c r="AT74" s="1"/>
  <c r="AC74"/>
  <c r="AS74" s="1"/>
  <c r="AB74"/>
  <c r="AA74"/>
  <c r="Z74"/>
  <c r="AP74" s="1"/>
  <c r="Y74"/>
  <c r="AO74" s="1"/>
  <c r="X74"/>
  <c r="BB73"/>
  <c r="BA73"/>
  <c r="AT73"/>
  <c r="AS73"/>
  <c r="AN73"/>
  <c r="BD73" s="1"/>
  <c r="AM73"/>
  <c r="BC73" s="1"/>
  <c r="AL73"/>
  <c r="AK73"/>
  <c r="AJ73"/>
  <c r="AZ73" s="1"/>
  <c r="AI73"/>
  <c r="AY73" s="1"/>
  <c r="AH73"/>
  <c r="AX73" s="1"/>
  <c r="AG73"/>
  <c r="AW73" s="1"/>
  <c r="AF73"/>
  <c r="AV73" s="1"/>
  <c r="AE73"/>
  <c r="AU73" s="1"/>
  <c r="AD73"/>
  <c r="AC73"/>
  <c r="AB73"/>
  <c r="AR73" s="1"/>
  <c r="AA73"/>
  <c r="AQ73" s="1"/>
  <c r="Z73"/>
  <c r="AP73" s="1"/>
  <c r="Y73"/>
  <c r="AO73" s="1"/>
  <c r="X73"/>
  <c r="AY72"/>
  <c r="AQ72"/>
  <c r="AN72"/>
  <c r="BD72" s="1"/>
  <c r="AM72"/>
  <c r="BC72" s="1"/>
  <c r="AL72"/>
  <c r="BB72" s="1"/>
  <c r="AK72"/>
  <c r="BA72" s="1"/>
  <c r="AJ72"/>
  <c r="AZ72" s="1"/>
  <c r="AI72"/>
  <c r="AH72"/>
  <c r="AX72" s="1"/>
  <c r="AG72"/>
  <c r="AW72" s="1"/>
  <c r="AF72"/>
  <c r="AV72" s="1"/>
  <c r="AE72"/>
  <c r="AU72" s="1"/>
  <c r="AD72"/>
  <c r="AT72" s="1"/>
  <c r="AC72"/>
  <c r="AS72" s="1"/>
  <c r="AB72"/>
  <c r="AR72" s="1"/>
  <c r="AA72"/>
  <c r="Z72"/>
  <c r="AP72" s="1"/>
  <c r="Y72"/>
  <c r="AO72" s="1"/>
  <c r="X72"/>
  <c r="BA71"/>
  <c r="AX71"/>
  <c r="AS71"/>
  <c r="AP71"/>
  <c r="AN71"/>
  <c r="BD71" s="1"/>
  <c r="AM71"/>
  <c r="BC71" s="1"/>
  <c r="AL71"/>
  <c r="BB71" s="1"/>
  <c r="AK71"/>
  <c r="AJ71"/>
  <c r="AZ71" s="1"/>
  <c r="AI71"/>
  <c r="AY71" s="1"/>
  <c r="AH71"/>
  <c r="AG71"/>
  <c r="AW71" s="1"/>
  <c r="AF71"/>
  <c r="AV71" s="1"/>
  <c r="AE71"/>
  <c r="AU71" s="1"/>
  <c r="AD71"/>
  <c r="AT71" s="1"/>
  <c r="AC71"/>
  <c r="AB71"/>
  <c r="AR71" s="1"/>
  <c r="AA71"/>
  <c r="AQ71" s="1"/>
  <c r="Z71"/>
  <c r="Y71"/>
  <c r="AO71" s="1"/>
  <c r="BE71" s="1"/>
  <c r="X71"/>
  <c r="AV70"/>
  <c r="AU70"/>
  <c r="AN70"/>
  <c r="BD70" s="1"/>
  <c r="AM70"/>
  <c r="BC70" s="1"/>
  <c r="AL70"/>
  <c r="BB70" s="1"/>
  <c r="AK70"/>
  <c r="BA70" s="1"/>
  <c r="AJ70"/>
  <c r="AZ70" s="1"/>
  <c r="AI70"/>
  <c r="AY70" s="1"/>
  <c r="AH70"/>
  <c r="AX70" s="1"/>
  <c r="AG70"/>
  <c r="AW70" s="1"/>
  <c r="AF70"/>
  <c r="AE70"/>
  <c r="AD70"/>
  <c r="AT70" s="1"/>
  <c r="AC70"/>
  <c r="AS70" s="1"/>
  <c r="AB70"/>
  <c r="AR70" s="1"/>
  <c r="AA70"/>
  <c r="AQ70" s="1"/>
  <c r="Z70"/>
  <c r="AP70" s="1"/>
  <c r="Y70"/>
  <c r="AO70" s="1"/>
  <c r="X70"/>
  <c r="AX69"/>
  <c r="AW69"/>
  <c r="AN69"/>
  <c r="BD69" s="1"/>
  <c r="AM69"/>
  <c r="BC69" s="1"/>
  <c r="AL69"/>
  <c r="BB69" s="1"/>
  <c r="AK69"/>
  <c r="BA69" s="1"/>
  <c r="AJ69"/>
  <c r="AZ69" s="1"/>
  <c r="AI69"/>
  <c r="AY69" s="1"/>
  <c r="AH69"/>
  <c r="AG69"/>
  <c r="AF69"/>
  <c r="AV69" s="1"/>
  <c r="AE69"/>
  <c r="AU69" s="1"/>
  <c r="AD69"/>
  <c r="AT69" s="1"/>
  <c r="AC69"/>
  <c r="AS69" s="1"/>
  <c r="AB69"/>
  <c r="AR69" s="1"/>
  <c r="AA69"/>
  <c r="AQ69" s="1"/>
  <c r="Z69"/>
  <c r="AP69" s="1"/>
  <c r="Y69"/>
  <c r="AO69" s="1"/>
  <c r="X69"/>
  <c r="BC68"/>
  <c r="AZ68"/>
  <c r="AR68"/>
  <c r="AN68"/>
  <c r="BD68" s="1"/>
  <c r="AM68"/>
  <c r="AL68"/>
  <c r="BB68" s="1"/>
  <c r="AK68"/>
  <c r="BA68" s="1"/>
  <c r="AJ68"/>
  <c r="AI68"/>
  <c r="AY68" s="1"/>
  <c r="AH68"/>
  <c r="AX68" s="1"/>
  <c r="AG68"/>
  <c r="AW68" s="1"/>
  <c r="AF68"/>
  <c r="AV68" s="1"/>
  <c r="AE68"/>
  <c r="AU68" s="1"/>
  <c r="AD68"/>
  <c r="AT68" s="1"/>
  <c r="AC68"/>
  <c r="AS68" s="1"/>
  <c r="AB68"/>
  <c r="AA68"/>
  <c r="AQ68" s="1"/>
  <c r="Z68"/>
  <c r="AP68" s="1"/>
  <c r="Y68"/>
  <c r="AO68" s="1"/>
  <c r="X68"/>
  <c r="BB67"/>
  <c r="AW67"/>
  <c r="AT67"/>
  <c r="AN67"/>
  <c r="BD67" s="1"/>
  <c r="AM67"/>
  <c r="BC67" s="1"/>
  <c r="AL67"/>
  <c r="AK67"/>
  <c r="BA67" s="1"/>
  <c r="AJ67"/>
  <c r="AZ67" s="1"/>
  <c r="AI67"/>
  <c r="AY67" s="1"/>
  <c r="AH67"/>
  <c r="AX67" s="1"/>
  <c r="AG67"/>
  <c r="AF67"/>
  <c r="AV67" s="1"/>
  <c r="AE67"/>
  <c r="AU67" s="1"/>
  <c r="AD67"/>
  <c r="AC67"/>
  <c r="AS67" s="1"/>
  <c r="AB67"/>
  <c r="AR67" s="1"/>
  <c r="AA67"/>
  <c r="AQ67" s="1"/>
  <c r="Z67"/>
  <c r="AP67" s="1"/>
  <c r="Y67"/>
  <c r="AO67" s="1"/>
  <c r="X67"/>
  <c r="AZ66"/>
  <c r="AY66"/>
  <c r="AR66"/>
  <c r="AQ66"/>
  <c r="AN66"/>
  <c r="BD66" s="1"/>
  <c r="AM66"/>
  <c r="BC66" s="1"/>
  <c r="AL66"/>
  <c r="BB66" s="1"/>
  <c r="AK66"/>
  <c r="BA66" s="1"/>
  <c r="AJ66"/>
  <c r="AI66"/>
  <c r="AH66"/>
  <c r="AX66" s="1"/>
  <c r="AG66"/>
  <c r="AW66" s="1"/>
  <c r="AF66"/>
  <c r="AV66" s="1"/>
  <c r="AE66"/>
  <c r="AU66" s="1"/>
  <c r="AD66"/>
  <c r="AT66" s="1"/>
  <c r="AC66"/>
  <c r="AS66" s="1"/>
  <c r="AB66"/>
  <c r="AA66"/>
  <c r="Z66"/>
  <c r="AP66" s="1"/>
  <c r="Y66"/>
  <c r="AO66" s="1"/>
  <c r="X66"/>
  <c r="BB65"/>
  <c r="BA65"/>
  <c r="AT65"/>
  <c r="AS65"/>
  <c r="AN65"/>
  <c r="BD65" s="1"/>
  <c r="AM65"/>
  <c r="BC65" s="1"/>
  <c r="AL65"/>
  <c r="AK65"/>
  <c r="AJ65"/>
  <c r="AZ65" s="1"/>
  <c r="AI65"/>
  <c r="AY65" s="1"/>
  <c r="AH65"/>
  <c r="AX65" s="1"/>
  <c r="AG65"/>
  <c r="AW65" s="1"/>
  <c r="AF65"/>
  <c r="AV65" s="1"/>
  <c r="AE65"/>
  <c r="AU65" s="1"/>
  <c r="AD65"/>
  <c r="AC65"/>
  <c r="AB65"/>
  <c r="AR65" s="1"/>
  <c r="AA65"/>
  <c r="AQ65" s="1"/>
  <c r="Z65"/>
  <c r="AP65" s="1"/>
  <c r="Y65"/>
  <c r="AO65" s="1"/>
  <c r="BE65" s="1"/>
  <c r="X65"/>
  <c r="AY64"/>
  <c r="AV64"/>
  <c r="AQ64"/>
  <c r="AN64"/>
  <c r="BD64" s="1"/>
  <c r="AM64"/>
  <c r="BC64" s="1"/>
  <c r="AL64"/>
  <c r="BB64" s="1"/>
  <c r="AK64"/>
  <c r="BA64" s="1"/>
  <c r="AJ64"/>
  <c r="AZ64" s="1"/>
  <c r="AI64"/>
  <c r="AH64"/>
  <c r="AX64" s="1"/>
  <c r="AG64"/>
  <c r="AW64" s="1"/>
  <c r="AF64"/>
  <c r="AE64"/>
  <c r="AU64" s="1"/>
  <c r="AD64"/>
  <c r="AT64" s="1"/>
  <c r="AC64"/>
  <c r="AS64" s="1"/>
  <c r="AB64"/>
  <c r="AR64" s="1"/>
  <c r="AA64"/>
  <c r="Z64"/>
  <c r="AP64" s="1"/>
  <c r="Y64"/>
  <c r="AO64" s="1"/>
  <c r="X64"/>
  <c r="BA63"/>
  <c r="AS63"/>
  <c r="AN63"/>
  <c r="BD63" s="1"/>
  <c r="AM63"/>
  <c r="BC63" s="1"/>
  <c r="AL63"/>
  <c r="BB63" s="1"/>
  <c r="AK63"/>
  <c r="AJ63"/>
  <c r="AZ63" s="1"/>
  <c r="AI63"/>
  <c r="AY63" s="1"/>
  <c r="AH63"/>
  <c r="AX63" s="1"/>
  <c r="AG63"/>
  <c r="AW63" s="1"/>
  <c r="AF63"/>
  <c r="AV63" s="1"/>
  <c r="AE63"/>
  <c r="AU63" s="1"/>
  <c r="AD63"/>
  <c r="AT63" s="1"/>
  <c r="AC63"/>
  <c r="AB63"/>
  <c r="AR63" s="1"/>
  <c r="AA63"/>
  <c r="AQ63" s="1"/>
  <c r="Z63"/>
  <c r="AP63" s="1"/>
  <c r="Y63"/>
  <c r="AO63" s="1"/>
  <c r="X63"/>
  <c r="BC62"/>
  <c r="AN62"/>
  <c r="BD62" s="1"/>
  <c r="AM62"/>
  <c r="AL62"/>
  <c r="BB62" s="1"/>
  <c r="AK62"/>
  <c r="BA62" s="1"/>
  <c r="AJ62"/>
  <c r="AZ62" s="1"/>
  <c r="AI62"/>
  <c r="AY62" s="1"/>
  <c r="AH62"/>
  <c r="AX62" s="1"/>
  <c r="AG62"/>
  <c r="AW62" s="1"/>
  <c r="AF62"/>
  <c r="AV62" s="1"/>
  <c r="AE62"/>
  <c r="AU62" s="1"/>
  <c r="AD62"/>
  <c r="AT62" s="1"/>
  <c r="AC62"/>
  <c r="AS62" s="1"/>
  <c r="AB62"/>
  <c r="AR62" s="1"/>
  <c r="AA62"/>
  <c r="AQ62" s="1"/>
  <c r="Z62"/>
  <c r="AP62" s="1"/>
  <c r="Y62"/>
  <c r="AO62" s="1"/>
  <c r="X62"/>
  <c r="AN61"/>
  <c r="BD61" s="1"/>
  <c r="AM61"/>
  <c r="BC61" s="1"/>
  <c r="AL61"/>
  <c r="BB61" s="1"/>
  <c r="AK61"/>
  <c r="BA61" s="1"/>
  <c r="AJ61"/>
  <c r="AZ61" s="1"/>
  <c r="AI61"/>
  <c r="AY61" s="1"/>
  <c r="AH61"/>
  <c r="AX61" s="1"/>
  <c r="AG61"/>
  <c r="AW61" s="1"/>
  <c r="AF61"/>
  <c r="AV61" s="1"/>
  <c r="AE61"/>
  <c r="AU61" s="1"/>
  <c r="AD61"/>
  <c r="AT61" s="1"/>
  <c r="AC61"/>
  <c r="AS61" s="1"/>
  <c r="AB61"/>
  <c r="AR61" s="1"/>
  <c r="AA61"/>
  <c r="AQ61" s="1"/>
  <c r="Z61"/>
  <c r="AP61" s="1"/>
  <c r="Y61"/>
  <c r="AO61" s="1"/>
  <c r="BE61" s="1"/>
  <c r="X61"/>
  <c r="AZ60"/>
  <c r="AR60"/>
  <c r="AN60"/>
  <c r="BD60" s="1"/>
  <c r="AM60"/>
  <c r="BC60" s="1"/>
  <c r="AL60"/>
  <c r="BB60" s="1"/>
  <c r="AK60"/>
  <c r="BA60" s="1"/>
  <c r="AJ60"/>
  <c r="AI60"/>
  <c r="AY60" s="1"/>
  <c r="AH60"/>
  <c r="AX60" s="1"/>
  <c r="AG60"/>
  <c r="AW60" s="1"/>
  <c r="AF60"/>
  <c r="AV60" s="1"/>
  <c r="AE60"/>
  <c r="AU60" s="1"/>
  <c r="AD60"/>
  <c r="AT60" s="1"/>
  <c r="AC60"/>
  <c r="AS60" s="1"/>
  <c r="AB60"/>
  <c r="AA60"/>
  <c r="AQ60" s="1"/>
  <c r="Z60"/>
  <c r="AP60" s="1"/>
  <c r="Y60"/>
  <c r="AO60" s="1"/>
  <c r="X60"/>
  <c r="BB59"/>
  <c r="AT59"/>
  <c r="AN59"/>
  <c r="BD59" s="1"/>
  <c r="AM59"/>
  <c r="BC59" s="1"/>
  <c r="AL59"/>
  <c r="AK59"/>
  <c r="BA59" s="1"/>
  <c r="AJ59"/>
  <c r="AZ59" s="1"/>
  <c r="AI59"/>
  <c r="AY59" s="1"/>
  <c r="AH59"/>
  <c r="AX59" s="1"/>
  <c r="AG59"/>
  <c r="AW59" s="1"/>
  <c r="AF59"/>
  <c r="AV59" s="1"/>
  <c r="AE59"/>
  <c r="AU59" s="1"/>
  <c r="AD59"/>
  <c r="AC59"/>
  <c r="AS59" s="1"/>
  <c r="AB59"/>
  <c r="AR59" s="1"/>
  <c r="AA59"/>
  <c r="AQ59" s="1"/>
  <c r="Z59"/>
  <c r="AP59" s="1"/>
  <c r="Y59"/>
  <c r="AO59" s="1"/>
  <c r="BE59" s="1"/>
  <c r="X59"/>
  <c r="AZ58"/>
  <c r="AY58"/>
  <c r="AR58"/>
  <c r="AQ58"/>
  <c r="AN58"/>
  <c r="BD58" s="1"/>
  <c r="AM58"/>
  <c r="BC58" s="1"/>
  <c r="AL58"/>
  <c r="BB58" s="1"/>
  <c r="AK58"/>
  <c r="BA58" s="1"/>
  <c r="AJ58"/>
  <c r="AI58"/>
  <c r="AH58"/>
  <c r="AX58" s="1"/>
  <c r="AG58"/>
  <c r="AW58" s="1"/>
  <c r="AF58"/>
  <c r="AV58" s="1"/>
  <c r="AE58"/>
  <c r="AU58" s="1"/>
  <c r="AD58"/>
  <c r="AT58" s="1"/>
  <c r="AC58"/>
  <c r="AS58" s="1"/>
  <c r="AB58"/>
  <c r="AA58"/>
  <c r="Z58"/>
  <c r="AP58" s="1"/>
  <c r="Y58"/>
  <c r="AO58" s="1"/>
  <c r="X58"/>
  <c r="BB57"/>
  <c r="BA57"/>
  <c r="AT57"/>
  <c r="AS57"/>
  <c r="AN57"/>
  <c r="BD57" s="1"/>
  <c r="AM57"/>
  <c r="BC57" s="1"/>
  <c r="AL57"/>
  <c r="AK57"/>
  <c r="AJ57"/>
  <c r="AZ57" s="1"/>
  <c r="AI57"/>
  <c r="AY57" s="1"/>
  <c r="AH57"/>
  <c r="AX57" s="1"/>
  <c r="AG57"/>
  <c r="AW57" s="1"/>
  <c r="AF57"/>
  <c r="AV57" s="1"/>
  <c r="AE57"/>
  <c r="AU57" s="1"/>
  <c r="AD57"/>
  <c r="AC57"/>
  <c r="AB57"/>
  <c r="AR57" s="1"/>
  <c r="AA57"/>
  <c r="AQ57" s="1"/>
  <c r="Z57"/>
  <c r="AP57" s="1"/>
  <c r="Y57"/>
  <c r="AO57" s="1"/>
  <c r="X57"/>
  <c r="AY56"/>
  <c r="AQ56"/>
  <c r="AN56"/>
  <c r="BD56" s="1"/>
  <c r="AM56"/>
  <c r="BC56" s="1"/>
  <c r="AL56"/>
  <c r="BB56" s="1"/>
  <c r="AK56"/>
  <c r="BA56" s="1"/>
  <c r="AJ56"/>
  <c r="AZ56" s="1"/>
  <c r="AI56"/>
  <c r="AH56"/>
  <c r="AX56" s="1"/>
  <c r="AG56"/>
  <c r="AW56" s="1"/>
  <c r="AF56"/>
  <c r="AV56" s="1"/>
  <c r="AE56"/>
  <c r="AU56" s="1"/>
  <c r="AD56"/>
  <c r="AT56" s="1"/>
  <c r="AC56"/>
  <c r="AS56" s="1"/>
  <c r="AB56"/>
  <c r="AR56" s="1"/>
  <c r="AA56"/>
  <c r="Z56"/>
  <c r="AP56" s="1"/>
  <c r="Y56"/>
  <c r="AO56" s="1"/>
  <c r="X56"/>
  <c r="BA55"/>
  <c r="AX55"/>
  <c r="AS55"/>
  <c r="AP55"/>
  <c r="AN55"/>
  <c r="BD55" s="1"/>
  <c r="AM55"/>
  <c r="BC55" s="1"/>
  <c r="AL55"/>
  <c r="BB55" s="1"/>
  <c r="AK55"/>
  <c r="AJ55"/>
  <c r="AZ55" s="1"/>
  <c r="AI55"/>
  <c r="AY55" s="1"/>
  <c r="AH55"/>
  <c r="AG55"/>
  <c r="AW55" s="1"/>
  <c r="AF55"/>
  <c r="AV55" s="1"/>
  <c r="AE55"/>
  <c r="AU55" s="1"/>
  <c r="AD55"/>
  <c r="AT55" s="1"/>
  <c r="AC55"/>
  <c r="AB55"/>
  <c r="AR55" s="1"/>
  <c r="AA55"/>
  <c r="AQ55" s="1"/>
  <c r="Z55"/>
  <c r="Y55"/>
  <c r="AO55" s="1"/>
  <c r="BE55" s="1"/>
  <c r="X55"/>
  <c r="AV54"/>
  <c r="AU54"/>
  <c r="AN54"/>
  <c r="BD54" s="1"/>
  <c r="AM54"/>
  <c r="BC54" s="1"/>
  <c r="AL54"/>
  <c r="BB54" s="1"/>
  <c r="AK54"/>
  <c r="BA54" s="1"/>
  <c r="AJ54"/>
  <c r="AZ54" s="1"/>
  <c r="AI54"/>
  <c r="AY54" s="1"/>
  <c r="AH54"/>
  <c r="AX54" s="1"/>
  <c r="AG54"/>
  <c r="AW54" s="1"/>
  <c r="AF54"/>
  <c r="AE54"/>
  <c r="AD54"/>
  <c r="AT54" s="1"/>
  <c r="AC54"/>
  <c r="AS54" s="1"/>
  <c r="AB54"/>
  <c r="AR54" s="1"/>
  <c r="AA54"/>
  <c r="AQ54" s="1"/>
  <c r="Z54"/>
  <c r="AP54" s="1"/>
  <c r="Y54"/>
  <c r="AO54" s="1"/>
  <c r="X54"/>
  <c r="BA53"/>
  <c r="AZ53"/>
  <c r="AS53"/>
  <c r="AR53"/>
  <c r="AN53"/>
  <c r="BD53" s="1"/>
  <c r="AM53"/>
  <c r="BC53" s="1"/>
  <c r="AL53"/>
  <c r="BB53" s="1"/>
  <c r="AK53"/>
  <c r="AJ53"/>
  <c r="AI53"/>
  <c r="AY53" s="1"/>
  <c r="AH53"/>
  <c r="AX53" s="1"/>
  <c r="AG53"/>
  <c r="AW53" s="1"/>
  <c r="AF53"/>
  <c r="AV53" s="1"/>
  <c r="AE53"/>
  <c r="AU53" s="1"/>
  <c r="AD53"/>
  <c r="AT53" s="1"/>
  <c r="AC53"/>
  <c r="AB53"/>
  <c r="AA53"/>
  <c r="AQ53" s="1"/>
  <c r="Z53"/>
  <c r="AP53" s="1"/>
  <c r="Y53"/>
  <c r="AO53" s="1"/>
  <c r="BE53" s="1"/>
  <c r="X53"/>
  <c r="BC52"/>
  <c r="BB52"/>
  <c r="AU52"/>
  <c r="AT52"/>
  <c r="AN52"/>
  <c r="BD52" s="1"/>
  <c r="AM52"/>
  <c r="AL52"/>
  <c r="AK52"/>
  <c r="BA52" s="1"/>
  <c r="AJ52"/>
  <c r="AZ52" s="1"/>
  <c r="AI52"/>
  <c r="AY52" s="1"/>
  <c r="AH52"/>
  <c r="AX52" s="1"/>
  <c r="AG52"/>
  <c r="AW52" s="1"/>
  <c r="AF52"/>
  <c r="AV52" s="1"/>
  <c r="AE52"/>
  <c r="AD52"/>
  <c r="AC52"/>
  <c r="AS52" s="1"/>
  <c r="AB52"/>
  <c r="AR52" s="1"/>
  <c r="AA52"/>
  <c r="AQ52" s="1"/>
  <c r="Z52"/>
  <c r="AP52" s="1"/>
  <c r="Y52"/>
  <c r="AO52" s="1"/>
  <c r="X52"/>
  <c r="AZ51"/>
  <c r="AW51"/>
  <c r="AR51"/>
  <c r="AN51"/>
  <c r="BD51" s="1"/>
  <c r="AM51"/>
  <c r="BC51" s="1"/>
  <c r="AL51"/>
  <c r="BB51" s="1"/>
  <c r="AK51"/>
  <c r="BA51" s="1"/>
  <c r="AJ51"/>
  <c r="AI51"/>
  <c r="AY51" s="1"/>
  <c r="AH51"/>
  <c r="AX51" s="1"/>
  <c r="AG51"/>
  <c r="AF51"/>
  <c r="AV51" s="1"/>
  <c r="AE51"/>
  <c r="AU51" s="1"/>
  <c r="AD51"/>
  <c r="AT51" s="1"/>
  <c r="AC51"/>
  <c r="AS51" s="1"/>
  <c r="AB51"/>
  <c r="AA51"/>
  <c r="AQ51" s="1"/>
  <c r="Z51"/>
  <c r="AP51" s="1"/>
  <c r="Y51"/>
  <c r="AO51" s="1"/>
  <c r="X51"/>
  <c r="BB50"/>
  <c r="AQ50"/>
  <c r="AN50"/>
  <c r="BD50" s="1"/>
  <c r="AM50"/>
  <c r="BC50" s="1"/>
  <c r="AL50"/>
  <c r="AK50"/>
  <c r="BA50" s="1"/>
  <c r="AJ50"/>
  <c r="AZ50" s="1"/>
  <c r="AI50"/>
  <c r="AY50" s="1"/>
  <c r="AH50"/>
  <c r="AX50" s="1"/>
  <c r="AG50"/>
  <c r="AW50" s="1"/>
  <c r="AF50"/>
  <c r="AV50" s="1"/>
  <c r="AE50"/>
  <c r="AU50" s="1"/>
  <c r="AD50"/>
  <c r="AT50" s="1"/>
  <c r="AC50"/>
  <c r="AS50" s="1"/>
  <c r="AB50"/>
  <c r="AR50" s="1"/>
  <c r="AA50"/>
  <c r="Z50"/>
  <c r="AP50" s="1"/>
  <c r="Y50"/>
  <c r="AO50" s="1"/>
  <c r="X50"/>
  <c r="AW49"/>
  <c r="AV49"/>
  <c r="AN49"/>
  <c r="BD49" s="1"/>
  <c r="AM49"/>
  <c r="BC49" s="1"/>
  <c r="AL49"/>
  <c r="BB49" s="1"/>
  <c r="AK49"/>
  <c r="BA49" s="1"/>
  <c r="AJ49"/>
  <c r="AZ49" s="1"/>
  <c r="AI49"/>
  <c r="AY49" s="1"/>
  <c r="AH49"/>
  <c r="AX49" s="1"/>
  <c r="AG49"/>
  <c r="AF49"/>
  <c r="AE49"/>
  <c r="AU49" s="1"/>
  <c r="AD49"/>
  <c r="AT49" s="1"/>
  <c r="AC49"/>
  <c r="AS49" s="1"/>
  <c r="AB49"/>
  <c r="AR49" s="1"/>
  <c r="AA49"/>
  <c r="AQ49" s="1"/>
  <c r="Z49"/>
  <c r="AP49" s="1"/>
  <c r="Y49"/>
  <c r="AO49" s="1"/>
  <c r="X49"/>
  <c r="BC48"/>
  <c r="AY48"/>
  <c r="AU48"/>
  <c r="AQ48"/>
  <c r="AN48"/>
  <c r="BD48" s="1"/>
  <c r="AM48"/>
  <c r="AL48"/>
  <c r="BB48" s="1"/>
  <c r="AK48"/>
  <c r="BA48" s="1"/>
  <c r="AJ48"/>
  <c r="AZ48" s="1"/>
  <c r="AI48"/>
  <c r="AH48"/>
  <c r="AX48" s="1"/>
  <c r="AG48"/>
  <c r="AW48" s="1"/>
  <c r="AF48"/>
  <c r="AV48" s="1"/>
  <c r="AE48"/>
  <c r="AD48"/>
  <c r="AT48" s="1"/>
  <c r="AC48"/>
  <c r="AS48" s="1"/>
  <c r="AB48"/>
  <c r="AR48" s="1"/>
  <c r="AA48"/>
  <c r="Z48"/>
  <c r="AP48" s="1"/>
  <c r="Y48"/>
  <c r="AO48" s="1"/>
  <c r="X48"/>
  <c r="BA47"/>
  <c r="AV47"/>
  <c r="AS47"/>
  <c r="AN47"/>
  <c r="BD47" s="1"/>
  <c r="AM47"/>
  <c r="BC47" s="1"/>
  <c r="AL47"/>
  <c r="BB47" s="1"/>
  <c r="AK47"/>
  <c r="AJ47"/>
  <c r="AZ47" s="1"/>
  <c r="AI47"/>
  <c r="AY47" s="1"/>
  <c r="AH47"/>
  <c r="AX47" s="1"/>
  <c r="AG47"/>
  <c r="AW47" s="1"/>
  <c r="AF47"/>
  <c r="AE47"/>
  <c r="AU47" s="1"/>
  <c r="AD47"/>
  <c r="AT47" s="1"/>
  <c r="AC47"/>
  <c r="AB47"/>
  <c r="AR47" s="1"/>
  <c r="AA47"/>
  <c r="AQ47" s="1"/>
  <c r="Z47"/>
  <c r="AP47" s="1"/>
  <c r="Y47"/>
  <c r="AO47" s="1"/>
  <c r="X47"/>
  <c r="BC46"/>
  <c r="BB46"/>
  <c r="AX46"/>
  <c r="AU46"/>
  <c r="AT46"/>
  <c r="AP46"/>
  <c r="AN46"/>
  <c r="BD46" s="1"/>
  <c r="AM46"/>
  <c r="AL46"/>
  <c r="AK46"/>
  <c r="BA46" s="1"/>
  <c r="AJ46"/>
  <c r="AZ46" s="1"/>
  <c r="AI46"/>
  <c r="AY46" s="1"/>
  <c r="AH46"/>
  <c r="AG46"/>
  <c r="AW46" s="1"/>
  <c r="AF46"/>
  <c r="AV46" s="1"/>
  <c r="AE46"/>
  <c r="AD46"/>
  <c r="AC46"/>
  <c r="AS46" s="1"/>
  <c r="AB46"/>
  <c r="AR46" s="1"/>
  <c r="AA46"/>
  <c r="AQ46" s="1"/>
  <c r="Z46"/>
  <c r="Y46"/>
  <c r="AO46" s="1"/>
  <c r="X46"/>
  <c r="BA45"/>
  <c r="AZ45"/>
  <c r="AS45"/>
  <c r="AR45"/>
  <c r="AN45"/>
  <c r="BD45" s="1"/>
  <c r="AM45"/>
  <c r="BC45" s="1"/>
  <c r="AL45"/>
  <c r="BB45" s="1"/>
  <c r="AK45"/>
  <c r="AJ45"/>
  <c r="AI45"/>
  <c r="AY45" s="1"/>
  <c r="AH45"/>
  <c r="AX45" s="1"/>
  <c r="AG45"/>
  <c r="AW45" s="1"/>
  <c r="AF45"/>
  <c r="AV45" s="1"/>
  <c r="AE45"/>
  <c r="AU45" s="1"/>
  <c r="AD45"/>
  <c r="AT45" s="1"/>
  <c r="AC45"/>
  <c r="AB45"/>
  <c r="AA45"/>
  <c r="AQ45" s="1"/>
  <c r="Z45"/>
  <c r="AP45" s="1"/>
  <c r="Y45"/>
  <c r="AO45" s="1"/>
  <c r="X45"/>
  <c r="BB44"/>
  <c r="AT44"/>
  <c r="AN44"/>
  <c r="BD44" s="1"/>
  <c r="AM44"/>
  <c r="BC44" s="1"/>
  <c r="AL44"/>
  <c r="AK44"/>
  <c r="BA44" s="1"/>
  <c r="AJ44"/>
  <c r="AZ44" s="1"/>
  <c r="AI44"/>
  <c r="AY44" s="1"/>
  <c r="AH44"/>
  <c r="AX44" s="1"/>
  <c r="AG44"/>
  <c r="AW44" s="1"/>
  <c r="AF44"/>
  <c r="AV44" s="1"/>
  <c r="AE44"/>
  <c r="AU44" s="1"/>
  <c r="AD44"/>
  <c r="AC44"/>
  <c r="AS44" s="1"/>
  <c r="AB44"/>
  <c r="AR44" s="1"/>
  <c r="AA44"/>
  <c r="AQ44" s="1"/>
  <c r="Z44"/>
  <c r="AP44" s="1"/>
  <c r="Y44"/>
  <c r="AO44" s="1"/>
  <c r="X44"/>
  <c r="BE43"/>
  <c r="AZ43"/>
  <c r="AR43"/>
  <c r="AN43"/>
  <c r="BD43" s="1"/>
  <c r="AM43"/>
  <c r="BC43" s="1"/>
  <c r="AL43"/>
  <c r="BB43" s="1"/>
  <c r="AK43"/>
  <c r="BA43" s="1"/>
  <c r="AJ43"/>
  <c r="AI43"/>
  <c r="AY43" s="1"/>
  <c r="AH43"/>
  <c r="AX43" s="1"/>
  <c r="AG43"/>
  <c r="AW43" s="1"/>
  <c r="AF43"/>
  <c r="AV43" s="1"/>
  <c r="AE43"/>
  <c r="AU43" s="1"/>
  <c r="AD43"/>
  <c r="AT43" s="1"/>
  <c r="AC43"/>
  <c r="AS43" s="1"/>
  <c r="AB43"/>
  <c r="AA43"/>
  <c r="AQ43" s="1"/>
  <c r="Z43"/>
  <c r="AP43" s="1"/>
  <c r="Y43"/>
  <c r="AO43" s="1"/>
  <c r="X43"/>
  <c r="AY42"/>
  <c r="AN42"/>
  <c r="BD42" s="1"/>
  <c r="AM42"/>
  <c r="BC42" s="1"/>
  <c r="AL42"/>
  <c r="BB42" s="1"/>
  <c r="AK42"/>
  <c r="BA42" s="1"/>
  <c r="AJ42"/>
  <c r="AZ42" s="1"/>
  <c r="AI42"/>
  <c r="AH42"/>
  <c r="AX42" s="1"/>
  <c r="AG42"/>
  <c r="AW42" s="1"/>
  <c r="AF42"/>
  <c r="AV42" s="1"/>
  <c r="AE42"/>
  <c r="AU42" s="1"/>
  <c r="AD42"/>
  <c r="AT42" s="1"/>
  <c r="AC42"/>
  <c r="AS42" s="1"/>
  <c r="AB42"/>
  <c r="AR42" s="1"/>
  <c r="AA42"/>
  <c r="AQ42" s="1"/>
  <c r="Z42"/>
  <c r="AP42" s="1"/>
  <c r="Y42"/>
  <c r="AO42" s="1"/>
  <c r="X42"/>
  <c r="BD41"/>
  <c r="AN41"/>
  <c r="AM41"/>
  <c r="BC41" s="1"/>
  <c r="AL41"/>
  <c r="BB41" s="1"/>
  <c r="AK41"/>
  <c r="BA41" s="1"/>
  <c r="AJ41"/>
  <c r="AZ41" s="1"/>
  <c r="AI41"/>
  <c r="AY41" s="1"/>
  <c r="AH41"/>
  <c r="AX41" s="1"/>
  <c r="AG41"/>
  <c r="AW41" s="1"/>
  <c r="AF41"/>
  <c r="AV41" s="1"/>
  <c r="AE41"/>
  <c r="AU41" s="1"/>
  <c r="AD41"/>
  <c r="AT41" s="1"/>
  <c r="AC41"/>
  <c r="AS41" s="1"/>
  <c r="AB41"/>
  <c r="AR41" s="1"/>
  <c r="AA41"/>
  <c r="AQ41" s="1"/>
  <c r="Z41"/>
  <c r="AP41" s="1"/>
  <c r="Y41"/>
  <c r="AO41" s="1"/>
  <c r="BE41" s="1"/>
  <c r="X41"/>
  <c r="BC40"/>
  <c r="AY40"/>
  <c r="AX40"/>
  <c r="AU40"/>
  <c r="AQ40"/>
  <c r="AN40"/>
  <c r="BD40" s="1"/>
  <c r="AM40"/>
  <c r="AL40"/>
  <c r="BB40" s="1"/>
  <c r="AK40"/>
  <c r="BA40" s="1"/>
  <c r="AJ40"/>
  <c r="AZ40" s="1"/>
  <c r="AI40"/>
  <c r="AH40"/>
  <c r="AG40"/>
  <c r="AW40" s="1"/>
  <c r="AF40"/>
  <c r="AV40" s="1"/>
  <c r="AE40"/>
  <c r="AD40"/>
  <c r="AT40" s="1"/>
  <c r="AC40"/>
  <c r="AS40" s="1"/>
  <c r="AB40"/>
  <c r="AR40" s="1"/>
  <c r="AA40"/>
  <c r="Z40"/>
  <c r="AP40" s="1"/>
  <c r="Y40"/>
  <c r="AO40" s="1"/>
  <c r="X40"/>
  <c r="BB39"/>
  <c r="BA39"/>
  <c r="AX39"/>
  <c r="AW39"/>
  <c r="AS39"/>
  <c r="AN39"/>
  <c r="BD39" s="1"/>
  <c r="AM39"/>
  <c r="BC39" s="1"/>
  <c r="AL39"/>
  <c r="AK39"/>
  <c r="AJ39"/>
  <c r="AZ39" s="1"/>
  <c r="AI39"/>
  <c r="AY39" s="1"/>
  <c r="AH39"/>
  <c r="AG39"/>
  <c r="AF39"/>
  <c r="AV39" s="1"/>
  <c r="AE39"/>
  <c r="AU39" s="1"/>
  <c r="AD39"/>
  <c r="AT39" s="1"/>
  <c r="AC39"/>
  <c r="AB39"/>
  <c r="AR39" s="1"/>
  <c r="AA39"/>
  <c r="AQ39" s="1"/>
  <c r="Z39"/>
  <c r="AP39" s="1"/>
  <c r="Y39"/>
  <c r="AO39" s="1"/>
  <c r="X39"/>
  <c r="BD38"/>
  <c r="AY38"/>
  <c r="AX38"/>
  <c r="AU38"/>
  <c r="AT38"/>
  <c r="AP38"/>
  <c r="AN38"/>
  <c r="AM38"/>
  <c r="BC38" s="1"/>
  <c r="AL38"/>
  <c r="BB38" s="1"/>
  <c r="AK38"/>
  <c r="BA38" s="1"/>
  <c r="AJ38"/>
  <c r="AZ38" s="1"/>
  <c r="AI38"/>
  <c r="AH38"/>
  <c r="AG38"/>
  <c r="AW38" s="1"/>
  <c r="AF38"/>
  <c r="AV38" s="1"/>
  <c r="AE38"/>
  <c r="AD38"/>
  <c r="AC38"/>
  <c r="AS38" s="1"/>
  <c r="AB38"/>
  <c r="AR38" s="1"/>
  <c r="AA38"/>
  <c r="AQ38" s="1"/>
  <c r="Z38"/>
  <c r="Y38"/>
  <c r="AO38" s="1"/>
  <c r="X38"/>
  <c r="BB37"/>
  <c r="BA37"/>
  <c r="AZ37"/>
  <c r="AW37"/>
  <c r="AV37"/>
  <c r="AR37"/>
  <c r="AN37"/>
  <c r="BD37" s="1"/>
  <c r="AM37"/>
  <c r="BC37" s="1"/>
  <c r="AL37"/>
  <c r="AK37"/>
  <c r="AJ37"/>
  <c r="AI37"/>
  <c r="AY37" s="1"/>
  <c r="AH37"/>
  <c r="AX37" s="1"/>
  <c r="AG37"/>
  <c r="AF37"/>
  <c r="AE37"/>
  <c r="AU37" s="1"/>
  <c r="AD37"/>
  <c r="AT37" s="1"/>
  <c r="AC37"/>
  <c r="AS37" s="1"/>
  <c r="AB37"/>
  <c r="AA37"/>
  <c r="AQ37" s="1"/>
  <c r="Z37"/>
  <c r="AP37" s="1"/>
  <c r="Y37"/>
  <c r="AO37" s="1"/>
  <c r="X37"/>
  <c r="BD36"/>
  <c r="AX36"/>
  <c r="AT36"/>
  <c r="AR36"/>
  <c r="AN36"/>
  <c r="AM36"/>
  <c r="BC36" s="1"/>
  <c r="AL36"/>
  <c r="BB36" s="1"/>
  <c r="AK36"/>
  <c r="BA36" s="1"/>
  <c r="AJ36"/>
  <c r="AZ36" s="1"/>
  <c r="AI36"/>
  <c r="AY36" s="1"/>
  <c r="AH36"/>
  <c r="AG36"/>
  <c r="AW36" s="1"/>
  <c r="AF36"/>
  <c r="AV36" s="1"/>
  <c r="AE36"/>
  <c r="AU36" s="1"/>
  <c r="AD36"/>
  <c r="AC36"/>
  <c r="AS36" s="1"/>
  <c r="AB36"/>
  <c r="AA36"/>
  <c r="AQ36" s="1"/>
  <c r="Z36"/>
  <c r="AP36" s="1"/>
  <c r="Y36"/>
  <c r="AO36" s="1"/>
  <c r="X36"/>
  <c r="BA35"/>
  <c r="AZ35"/>
  <c r="AV35"/>
  <c r="AT35"/>
  <c r="BE35" s="1"/>
  <c r="AN35"/>
  <c r="BD35" s="1"/>
  <c r="AM35"/>
  <c r="BC35" s="1"/>
  <c r="AL35"/>
  <c r="BB35" s="1"/>
  <c r="AK35"/>
  <c r="AJ35"/>
  <c r="AI35"/>
  <c r="AY35" s="1"/>
  <c r="AH35"/>
  <c r="AX35" s="1"/>
  <c r="AG35"/>
  <c r="AW35" s="1"/>
  <c r="AF35"/>
  <c r="AE35"/>
  <c r="AU35" s="1"/>
  <c r="AD35"/>
  <c r="AC35"/>
  <c r="AS35" s="1"/>
  <c r="AB35"/>
  <c r="AR35" s="1"/>
  <c r="AA35"/>
  <c r="AQ35" s="1"/>
  <c r="Z35"/>
  <c r="AP35" s="1"/>
  <c r="Y35"/>
  <c r="AO35" s="1"/>
  <c r="X35"/>
  <c r="BB34"/>
  <c r="AZ34"/>
  <c r="AV34"/>
  <c r="AR34"/>
  <c r="AN34"/>
  <c r="BD34" s="1"/>
  <c r="AM34"/>
  <c r="BC34" s="1"/>
  <c r="AL34"/>
  <c r="AK34"/>
  <c r="BA34" s="1"/>
  <c r="AJ34"/>
  <c r="AI34"/>
  <c r="AY34" s="1"/>
  <c r="AH34"/>
  <c r="AX34" s="1"/>
  <c r="AG34"/>
  <c r="AW34" s="1"/>
  <c r="AF34"/>
  <c r="AE34"/>
  <c r="AU34" s="1"/>
  <c r="AD34"/>
  <c r="AT34" s="1"/>
  <c r="AC34"/>
  <c r="AS34" s="1"/>
  <c r="AB34"/>
  <c r="AA34"/>
  <c r="AQ34" s="1"/>
  <c r="Z34"/>
  <c r="AP34" s="1"/>
  <c r="Y34"/>
  <c r="AO34" s="1"/>
  <c r="X34"/>
  <c r="AV33"/>
  <c r="AN33"/>
  <c r="BD33" s="1"/>
  <c r="AM33"/>
  <c r="BC33" s="1"/>
  <c r="AL33"/>
  <c r="BB33" s="1"/>
  <c r="AK33"/>
  <c r="BA33" s="1"/>
  <c r="AJ33"/>
  <c r="AZ33" s="1"/>
  <c r="AI33"/>
  <c r="AY33" s="1"/>
  <c r="AH33"/>
  <c r="AX33" s="1"/>
  <c r="AG33"/>
  <c r="AW33" s="1"/>
  <c r="AF33"/>
  <c r="AE33"/>
  <c r="AU33" s="1"/>
  <c r="AD33"/>
  <c r="AT33" s="1"/>
  <c r="AC33"/>
  <c r="AS33" s="1"/>
  <c r="AB33"/>
  <c r="AR33" s="1"/>
  <c r="AA33"/>
  <c r="AQ33" s="1"/>
  <c r="Z33"/>
  <c r="AP33" s="1"/>
  <c r="Y33"/>
  <c r="AO33" s="1"/>
  <c r="X33"/>
  <c r="BC32"/>
  <c r="AY32"/>
  <c r="AX32"/>
  <c r="AU32"/>
  <c r="AQ32"/>
  <c r="AP32"/>
  <c r="AN32"/>
  <c r="BD32" s="1"/>
  <c r="AM32"/>
  <c r="AL32"/>
  <c r="BB32" s="1"/>
  <c r="AK32"/>
  <c r="BA32" s="1"/>
  <c r="AJ32"/>
  <c r="AZ32" s="1"/>
  <c r="AI32"/>
  <c r="AH32"/>
  <c r="AG32"/>
  <c r="AW32" s="1"/>
  <c r="AF32"/>
  <c r="AV32" s="1"/>
  <c r="AE32"/>
  <c r="AD32"/>
  <c r="AT32" s="1"/>
  <c r="AC32"/>
  <c r="AS32" s="1"/>
  <c r="AB32"/>
  <c r="AR32" s="1"/>
  <c r="AA32"/>
  <c r="Z32"/>
  <c r="Y32"/>
  <c r="AO32" s="1"/>
  <c r="X32"/>
  <c r="BA31"/>
  <c r="AV31"/>
  <c r="AS31"/>
  <c r="AN31"/>
  <c r="BD31" s="1"/>
  <c r="AM31"/>
  <c r="BC31" s="1"/>
  <c r="AL31"/>
  <c r="BB31" s="1"/>
  <c r="AK31"/>
  <c r="AJ31"/>
  <c r="AZ31" s="1"/>
  <c r="AI31"/>
  <c r="AY31" s="1"/>
  <c r="AH31"/>
  <c r="AX31" s="1"/>
  <c r="AG31"/>
  <c r="AW31" s="1"/>
  <c r="AF31"/>
  <c r="AE31"/>
  <c r="AU31" s="1"/>
  <c r="AD31"/>
  <c r="AT31" s="1"/>
  <c r="AC31"/>
  <c r="AB31"/>
  <c r="AR31" s="1"/>
  <c r="AA31"/>
  <c r="AQ31" s="1"/>
  <c r="Z31"/>
  <c r="AP31" s="1"/>
  <c r="Y31"/>
  <c r="AO31" s="1"/>
  <c r="X31"/>
  <c r="BC30"/>
  <c r="BB30"/>
  <c r="AX30"/>
  <c r="AU30"/>
  <c r="AT30"/>
  <c r="AP30"/>
  <c r="AN30"/>
  <c r="BD30" s="1"/>
  <c r="AM30"/>
  <c r="AL30"/>
  <c r="AK30"/>
  <c r="BA30" s="1"/>
  <c r="AJ30"/>
  <c r="AZ30" s="1"/>
  <c r="AI30"/>
  <c r="AY30" s="1"/>
  <c r="AH30"/>
  <c r="AG30"/>
  <c r="AW30" s="1"/>
  <c r="AF30"/>
  <c r="AV30" s="1"/>
  <c r="AE30"/>
  <c r="AD30"/>
  <c r="AC30"/>
  <c r="AS30" s="1"/>
  <c r="AB30"/>
  <c r="AR30" s="1"/>
  <c r="AA30"/>
  <c r="AQ30" s="1"/>
  <c r="Z30"/>
  <c r="Y30"/>
  <c r="AO30" s="1"/>
  <c r="BE30" s="1"/>
  <c r="X30"/>
  <c r="BA29"/>
  <c r="AZ29"/>
  <c r="AS29"/>
  <c r="AR29"/>
  <c r="AN29"/>
  <c r="BD29" s="1"/>
  <c r="AM29"/>
  <c r="BC29" s="1"/>
  <c r="AL29"/>
  <c r="BB29" s="1"/>
  <c r="AK29"/>
  <c r="AJ29"/>
  <c r="AI29"/>
  <c r="AY29" s="1"/>
  <c r="AH29"/>
  <c r="AX29" s="1"/>
  <c r="AG29"/>
  <c r="AW29" s="1"/>
  <c r="AF29"/>
  <c r="AV29" s="1"/>
  <c r="AE29"/>
  <c r="AU29" s="1"/>
  <c r="AD29"/>
  <c r="AT29" s="1"/>
  <c r="AC29"/>
  <c r="AB29"/>
  <c r="AA29"/>
  <c r="AQ29" s="1"/>
  <c r="Z29"/>
  <c r="AP29" s="1"/>
  <c r="Y29"/>
  <c r="AO29" s="1"/>
  <c r="X29"/>
  <c r="BB28"/>
  <c r="AT28"/>
  <c r="AN28"/>
  <c r="BD28" s="1"/>
  <c r="AM28"/>
  <c r="BC28" s="1"/>
  <c r="AL28"/>
  <c r="AK28"/>
  <c r="BA28" s="1"/>
  <c r="AJ28"/>
  <c r="AZ28" s="1"/>
  <c r="AI28"/>
  <c r="AY28" s="1"/>
  <c r="AH28"/>
  <c r="AX28" s="1"/>
  <c r="AG28"/>
  <c r="AW28" s="1"/>
  <c r="AF28"/>
  <c r="AV28" s="1"/>
  <c r="AE28"/>
  <c r="AU28" s="1"/>
  <c r="AD28"/>
  <c r="AC28"/>
  <c r="AS28" s="1"/>
  <c r="AB28"/>
  <c r="AR28" s="1"/>
  <c r="AA28"/>
  <c r="AQ28" s="1"/>
  <c r="Z28"/>
  <c r="AP28" s="1"/>
  <c r="Y28"/>
  <c r="AO28" s="1"/>
  <c r="X28"/>
  <c r="BE27"/>
  <c r="AZ27"/>
  <c r="AR27"/>
  <c r="AN27"/>
  <c r="BD27" s="1"/>
  <c r="AM27"/>
  <c r="BC27" s="1"/>
  <c r="AL27"/>
  <c r="BB27" s="1"/>
  <c r="AK27"/>
  <c r="BA27" s="1"/>
  <c r="AJ27"/>
  <c r="AI27"/>
  <c r="AY27" s="1"/>
  <c r="AH27"/>
  <c r="AX27" s="1"/>
  <c r="AG27"/>
  <c r="AW27" s="1"/>
  <c r="AF27"/>
  <c r="AV27" s="1"/>
  <c r="AE27"/>
  <c r="AU27" s="1"/>
  <c r="AD27"/>
  <c r="AT27" s="1"/>
  <c r="AC27"/>
  <c r="AS27" s="1"/>
  <c r="AB27"/>
  <c r="AA27"/>
  <c r="AQ27" s="1"/>
  <c r="Z27"/>
  <c r="AP27" s="1"/>
  <c r="Y27"/>
  <c r="AO27" s="1"/>
  <c r="X27"/>
  <c r="AQ26"/>
  <c r="AN26"/>
  <c r="BD26" s="1"/>
  <c r="AM26"/>
  <c r="BC26" s="1"/>
  <c r="AL26"/>
  <c r="BB26" s="1"/>
  <c r="AK26"/>
  <c r="BA26" s="1"/>
  <c r="AJ26"/>
  <c r="AZ26" s="1"/>
  <c r="AI26"/>
  <c r="AY26" s="1"/>
  <c r="AH26"/>
  <c r="AX26" s="1"/>
  <c r="AG26"/>
  <c r="AW26" s="1"/>
  <c r="AF26"/>
  <c r="AV26" s="1"/>
  <c r="AE26"/>
  <c r="AU26" s="1"/>
  <c r="AD26"/>
  <c r="AT26" s="1"/>
  <c r="AC26"/>
  <c r="AS26" s="1"/>
  <c r="AB26"/>
  <c r="AR26" s="1"/>
  <c r="AA26"/>
  <c r="Z26"/>
  <c r="AP26" s="1"/>
  <c r="Y26"/>
  <c r="AO26" s="1"/>
  <c r="X26"/>
  <c r="BD25"/>
  <c r="AW25"/>
  <c r="AN25"/>
  <c r="AM25"/>
  <c r="BC25" s="1"/>
  <c r="AL25"/>
  <c r="BB25" s="1"/>
  <c r="AK25"/>
  <c r="BA25" s="1"/>
  <c r="AJ25"/>
  <c r="AZ25" s="1"/>
  <c r="AI25"/>
  <c r="AY25" s="1"/>
  <c r="AH25"/>
  <c r="AX25" s="1"/>
  <c r="AG25"/>
  <c r="AF25"/>
  <c r="AV25" s="1"/>
  <c r="AE25"/>
  <c r="AU25" s="1"/>
  <c r="AD25"/>
  <c r="AT25" s="1"/>
  <c r="AC25"/>
  <c r="AS25" s="1"/>
  <c r="AB25"/>
  <c r="AR25" s="1"/>
  <c r="AA25"/>
  <c r="AQ25" s="1"/>
  <c r="Z25"/>
  <c r="AP25" s="1"/>
  <c r="Y25"/>
  <c r="AO25" s="1"/>
  <c r="BE25" s="1"/>
  <c r="X25"/>
  <c r="BC24"/>
  <c r="AY24"/>
  <c r="AU24"/>
  <c r="AQ24"/>
  <c r="AN24"/>
  <c r="BD24" s="1"/>
  <c r="AM24"/>
  <c r="AL24"/>
  <c r="BB24" s="1"/>
  <c r="AK24"/>
  <c r="BA24" s="1"/>
  <c r="AJ24"/>
  <c r="AZ24" s="1"/>
  <c r="AI24"/>
  <c r="AH24"/>
  <c r="AX24" s="1"/>
  <c r="AG24"/>
  <c r="AW24" s="1"/>
  <c r="AF24"/>
  <c r="AV24" s="1"/>
  <c r="AE24"/>
  <c r="AD24"/>
  <c r="AT24" s="1"/>
  <c r="AC24"/>
  <c r="AS24" s="1"/>
  <c r="AB24"/>
  <c r="AR24" s="1"/>
  <c r="AA24"/>
  <c r="Z24"/>
  <c r="AP24" s="1"/>
  <c r="Y24"/>
  <c r="AO24" s="1"/>
  <c r="X24"/>
  <c r="BD23"/>
  <c r="BA23"/>
  <c r="AS23"/>
  <c r="AN23"/>
  <c r="AM23"/>
  <c r="BC23" s="1"/>
  <c r="AL23"/>
  <c r="BB23" s="1"/>
  <c r="AK23"/>
  <c r="AJ23"/>
  <c r="AZ23" s="1"/>
  <c r="AI23"/>
  <c r="AY23" s="1"/>
  <c r="AH23"/>
  <c r="AX23" s="1"/>
  <c r="AG23"/>
  <c r="AW23" s="1"/>
  <c r="AF23"/>
  <c r="AV23" s="1"/>
  <c r="AE23"/>
  <c r="AU23" s="1"/>
  <c r="AD23"/>
  <c r="AT23" s="1"/>
  <c r="AC23"/>
  <c r="AB23"/>
  <c r="AR23" s="1"/>
  <c r="AA23"/>
  <c r="AQ23" s="1"/>
  <c r="Z23"/>
  <c r="AP23" s="1"/>
  <c r="Y23"/>
  <c r="AO23" s="1"/>
  <c r="X23"/>
  <c r="BC22"/>
  <c r="BB22"/>
  <c r="AX22"/>
  <c r="AU22"/>
  <c r="AT22"/>
  <c r="AP22"/>
  <c r="AN22"/>
  <c r="BD22" s="1"/>
  <c r="AM22"/>
  <c r="AL22"/>
  <c r="AK22"/>
  <c r="BA22" s="1"/>
  <c r="AJ22"/>
  <c r="AZ22" s="1"/>
  <c r="AI22"/>
  <c r="AY22" s="1"/>
  <c r="AH22"/>
  <c r="AG22"/>
  <c r="AW22" s="1"/>
  <c r="AF22"/>
  <c r="AV22" s="1"/>
  <c r="AE22"/>
  <c r="AD22"/>
  <c r="AC22"/>
  <c r="AS22" s="1"/>
  <c r="AB22"/>
  <c r="AR22" s="1"/>
  <c r="AA22"/>
  <c r="AQ22" s="1"/>
  <c r="Z22"/>
  <c r="Y22"/>
  <c r="AO22" s="1"/>
  <c r="X22"/>
  <c r="BA21"/>
  <c r="AZ21"/>
  <c r="AS21"/>
  <c r="AR21"/>
  <c r="AN21"/>
  <c r="BD21" s="1"/>
  <c r="AM21"/>
  <c r="BC21" s="1"/>
  <c r="AL21"/>
  <c r="BB21" s="1"/>
  <c r="AK21"/>
  <c r="AJ21"/>
  <c r="AI21"/>
  <c r="AY21" s="1"/>
  <c r="AH21"/>
  <c r="AX21" s="1"/>
  <c r="AG21"/>
  <c r="AW21" s="1"/>
  <c r="AF21"/>
  <c r="AV21" s="1"/>
  <c r="AE21"/>
  <c r="AU21" s="1"/>
  <c r="AD21"/>
  <c r="AT21" s="1"/>
  <c r="AC21"/>
  <c r="AB21"/>
  <c r="AA21"/>
  <c r="AQ21" s="1"/>
  <c r="Z21"/>
  <c r="AP21" s="1"/>
  <c r="Y21"/>
  <c r="AO21" s="1"/>
  <c r="X21"/>
  <c r="BC20"/>
  <c r="BB20"/>
  <c r="AT20"/>
  <c r="AN20"/>
  <c r="BD20" s="1"/>
  <c r="AM20"/>
  <c r="AL20"/>
  <c r="AK20"/>
  <c r="BA20" s="1"/>
  <c r="AJ20"/>
  <c r="AZ20" s="1"/>
  <c r="AI20"/>
  <c r="AY20" s="1"/>
  <c r="AH20"/>
  <c r="AX20" s="1"/>
  <c r="AG20"/>
  <c r="AW20" s="1"/>
  <c r="AF20"/>
  <c r="AV20" s="1"/>
  <c r="AE20"/>
  <c r="AU20" s="1"/>
  <c r="AD20"/>
  <c r="AC20"/>
  <c r="AS20" s="1"/>
  <c r="AB20"/>
  <c r="AR20" s="1"/>
  <c r="AA20"/>
  <c r="AQ20" s="1"/>
  <c r="Z20"/>
  <c r="AP20" s="1"/>
  <c r="Y20"/>
  <c r="AO20" s="1"/>
  <c r="X20"/>
  <c r="AZ19"/>
  <c r="AW19"/>
  <c r="AR19"/>
  <c r="AN19"/>
  <c r="BD19" s="1"/>
  <c r="AM19"/>
  <c r="BC19" s="1"/>
  <c r="AL19"/>
  <c r="BB19" s="1"/>
  <c r="AK19"/>
  <c r="BA19" s="1"/>
  <c r="AJ19"/>
  <c r="AI19"/>
  <c r="AY19" s="1"/>
  <c r="AH19"/>
  <c r="AX19" s="1"/>
  <c r="AG19"/>
  <c r="AF19"/>
  <c r="AV19" s="1"/>
  <c r="AE19"/>
  <c r="AU19" s="1"/>
  <c r="AD19"/>
  <c r="AT19" s="1"/>
  <c r="AC19"/>
  <c r="AS19" s="1"/>
  <c r="AB19"/>
  <c r="AA19"/>
  <c r="AQ19" s="1"/>
  <c r="Z19"/>
  <c r="AP19" s="1"/>
  <c r="Y19"/>
  <c r="AO19" s="1"/>
  <c r="X19"/>
  <c r="BB18"/>
  <c r="AY18"/>
  <c r="AN18"/>
  <c r="BD18" s="1"/>
  <c r="AM18"/>
  <c r="BC18" s="1"/>
  <c r="AL18"/>
  <c r="AK18"/>
  <c r="BA18" s="1"/>
  <c r="AJ18"/>
  <c r="AZ18" s="1"/>
  <c r="AI18"/>
  <c r="AH18"/>
  <c r="AX18" s="1"/>
  <c r="AG18"/>
  <c r="AW18" s="1"/>
  <c r="AF18"/>
  <c r="AV18" s="1"/>
  <c r="AE18"/>
  <c r="AU18" s="1"/>
  <c r="AD18"/>
  <c r="AT18" s="1"/>
  <c r="AC18"/>
  <c r="AS18" s="1"/>
  <c r="AB18"/>
  <c r="AR18" s="1"/>
  <c r="AA18"/>
  <c r="AQ18" s="1"/>
  <c r="Z18"/>
  <c r="AP18" s="1"/>
  <c r="Y18"/>
  <c r="AO18" s="1"/>
  <c r="X18"/>
  <c r="AV17"/>
  <c r="AN17"/>
  <c r="BD17" s="1"/>
  <c r="AM17"/>
  <c r="BC17" s="1"/>
  <c r="AL17"/>
  <c r="BB17" s="1"/>
  <c r="AK17"/>
  <c r="BA17" s="1"/>
  <c r="AJ17"/>
  <c r="AZ17" s="1"/>
  <c r="AI17"/>
  <c r="AY17" s="1"/>
  <c r="AH17"/>
  <c r="AX17" s="1"/>
  <c r="AG17"/>
  <c r="AW17" s="1"/>
  <c r="AF17"/>
  <c r="AE17"/>
  <c r="AU17" s="1"/>
  <c r="AD17"/>
  <c r="AT17" s="1"/>
  <c r="AC17"/>
  <c r="AS17" s="1"/>
  <c r="AB17"/>
  <c r="AR17" s="1"/>
  <c r="AA17"/>
  <c r="AQ17" s="1"/>
  <c r="Z17"/>
  <c r="AP17" s="1"/>
  <c r="Y17"/>
  <c r="AO17" s="1"/>
  <c r="BE17" s="1"/>
  <c r="X17"/>
  <c r="BC16"/>
  <c r="AY16"/>
  <c r="AX16"/>
  <c r="AU16"/>
  <c r="AQ16"/>
  <c r="AP16"/>
  <c r="AN16"/>
  <c r="BD16" s="1"/>
  <c r="AM16"/>
  <c r="AL16"/>
  <c r="BB16" s="1"/>
  <c r="AK16"/>
  <c r="BA16" s="1"/>
  <c r="AJ16"/>
  <c r="AZ16" s="1"/>
  <c r="AI16"/>
  <c r="AH16"/>
  <c r="AG16"/>
  <c r="AW16" s="1"/>
  <c r="AF16"/>
  <c r="AV16" s="1"/>
  <c r="AE16"/>
  <c r="AD16"/>
  <c r="AT16" s="1"/>
  <c r="AC16"/>
  <c r="AS16" s="1"/>
  <c r="AB16"/>
  <c r="AR16" s="1"/>
  <c r="AA16"/>
  <c r="Z16"/>
  <c r="Y16"/>
  <c r="AO16" s="1"/>
  <c r="X16"/>
  <c r="BA15"/>
  <c r="AV15"/>
  <c r="AS15"/>
  <c r="AN15"/>
  <c r="BD15" s="1"/>
  <c r="AM15"/>
  <c r="BC15" s="1"/>
  <c r="AL15"/>
  <c r="BB15" s="1"/>
  <c r="AK15"/>
  <c r="AJ15"/>
  <c r="AZ15" s="1"/>
  <c r="AI15"/>
  <c r="AY15" s="1"/>
  <c r="AH15"/>
  <c r="AX15" s="1"/>
  <c r="AG15"/>
  <c r="AW15" s="1"/>
  <c r="AF15"/>
  <c r="AE15"/>
  <c r="AU15" s="1"/>
  <c r="AD15"/>
  <c r="AT15" s="1"/>
  <c r="AC15"/>
  <c r="AB15"/>
  <c r="AR15" s="1"/>
  <c r="AA15"/>
  <c r="AQ15" s="1"/>
  <c r="Z15"/>
  <c r="AP15" s="1"/>
  <c r="Y15"/>
  <c r="AO15" s="1"/>
  <c r="X15"/>
  <c r="BC14"/>
  <c r="BB14"/>
  <c r="AX14"/>
  <c r="AU14"/>
  <c r="AT14"/>
  <c r="AP14"/>
  <c r="AN14"/>
  <c r="BD14" s="1"/>
  <c r="AM14"/>
  <c r="AL14"/>
  <c r="AK14"/>
  <c r="BA14" s="1"/>
  <c r="AJ14"/>
  <c r="AZ14" s="1"/>
  <c r="AI14"/>
  <c r="AY14" s="1"/>
  <c r="AH14"/>
  <c r="AG14"/>
  <c r="AW14" s="1"/>
  <c r="AF14"/>
  <c r="AV14" s="1"/>
  <c r="AE14"/>
  <c r="AD14"/>
  <c r="AC14"/>
  <c r="AS14" s="1"/>
  <c r="AB14"/>
  <c r="AR14" s="1"/>
  <c r="AA14"/>
  <c r="AQ14" s="1"/>
  <c r="Z14"/>
  <c r="Y14"/>
  <c r="AO14" s="1"/>
  <c r="X14"/>
  <c r="BA13"/>
  <c r="AZ13"/>
  <c r="AS13"/>
  <c r="AR13"/>
  <c r="AN13"/>
  <c r="BD13" s="1"/>
  <c r="AM13"/>
  <c r="BC13" s="1"/>
  <c r="AL13"/>
  <c r="BB13" s="1"/>
  <c r="AK13"/>
  <c r="AJ13"/>
  <c r="AI13"/>
  <c r="AY13" s="1"/>
  <c r="AH13"/>
  <c r="AX13" s="1"/>
  <c r="AG13"/>
  <c r="AW13" s="1"/>
  <c r="AF13"/>
  <c r="AV13" s="1"/>
  <c r="AE13"/>
  <c r="AU13" s="1"/>
  <c r="AD13"/>
  <c r="AT13" s="1"/>
  <c r="AC13"/>
  <c r="AB13"/>
  <c r="AA13"/>
  <c r="AQ13" s="1"/>
  <c r="Z13"/>
  <c r="AP13" s="1"/>
  <c r="Y13"/>
  <c r="AO13" s="1"/>
  <c r="BE13" s="1"/>
  <c r="X13"/>
  <c r="BB12"/>
  <c r="AU12"/>
  <c r="AT12"/>
  <c r="AN12"/>
  <c r="BD12" s="1"/>
  <c r="AM12"/>
  <c r="BC12" s="1"/>
  <c r="AL12"/>
  <c r="AK12"/>
  <c r="BA12" s="1"/>
  <c r="AJ12"/>
  <c r="AZ12" s="1"/>
  <c r="AI12"/>
  <c r="AY12" s="1"/>
  <c r="AH12"/>
  <c r="AX12" s="1"/>
  <c r="AG12"/>
  <c r="AW12" s="1"/>
  <c r="AF12"/>
  <c r="AV12" s="1"/>
  <c r="AE12"/>
  <c r="AD12"/>
  <c r="AC12"/>
  <c r="AS12" s="1"/>
  <c r="AB12"/>
  <c r="AR12" s="1"/>
  <c r="AA12"/>
  <c r="AQ12" s="1"/>
  <c r="Z12"/>
  <c r="AP12" s="1"/>
  <c r="Y12"/>
  <c r="AO12" s="1"/>
  <c r="X12"/>
  <c r="AZ11"/>
  <c r="AR11"/>
  <c r="AN11"/>
  <c r="BD11" s="1"/>
  <c r="AM11"/>
  <c r="BC11" s="1"/>
  <c r="AL11"/>
  <c r="BB11" s="1"/>
  <c r="AK11"/>
  <c r="BA11" s="1"/>
  <c r="AJ11"/>
  <c r="AI11"/>
  <c r="AY11" s="1"/>
  <c r="AH11"/>
  <c r="AX11" s="1"/>
  <c r="AG11"/>
  <c r="AW11" s="1"/>
  <c r="AF11"/>
  <c r="AV11" s="1"/>
  <c r="AE11"/>
  <c r="AU11" s="1"/>
  <c r="AD11"/>
  <c r="AT11" s="1"/>
  <c r="AC11"/>
  <c r="AS11" s="1"/>
  <c r="AB11"/>
  <c r="AA11"/>
  <c r="AQ11" s="1"/>
  <c r="Z11"/>
  <c r="AP11" s="1"/>
  <c r="Y11"/>
  <c r="AO11" s="1"/>
  <c r="BE11" s="1"/>
  <c r="X11"/>
  <c r="AQ10"/>
  <c r="AN10"/>
  <c r="BD10" s="1"/>
  <c r="AM10"/>
  <c r="BC10" s="1"/>
  <c r="AL10"/>
  <c r="BB10" s="1"/>
  <c r="AK10"/>
  <c r="BA10" s="1"/>
  <c r="AJ10"/>
  <c r="AZ10" s="1"/>
  <c r="AI10"/>
  <c r="AY10" s="1"/>
  <c r="AH10"/>
  <c r="AX10" s="1"/>
  <c r="AG10"/>
  <c r="AW10" s="1"/>
  <c r="AF10"/>
  <c r="AV10" s="1"/>
  <c r="AE10"/>
  <c r="AU10" s="1"/>
  <c r="AD10"/>
  <c r="AT10" s="1"/>
  <c r="AC10"/>
  <c r="AS10" s="1"/>
  <c r="AB10"/>
  <c r="AR10" s="1"/>
  <c r="AA10"/>
  <c r="Z10"/>
  <c r="AP10" s="1"/>
  <c r="Y10"/>
  <c r="AO10" s="1"/>
  <c r="X10"/>
  <c r="AW9"/>
  <c r="AN9"/>
  <c r="BD9" s="1"/>
  <c r="AM9"/>
  <c r="BC9" s="1"/>
  <c r="AL9"/>
  <c r="BB9" s="1"/>
  <c r="AK9"/>
  <c r="BA9" s="1"/>
  <c r="AJ9"/>
  <c r="AZ9" s="1"/>
  <c r="AI9"/>
  <c r="AY9" s="1"/>
  <c r="AH9"/>
  <c r="AX9" s="1"/>
  <c r="AG9"/>
  <c r="AF9"/>
  <c r="AV9" s="1"/>
  <c r="AE9"/>
  <c r="AU9" s="1"/>
  <c r="AD9"/>
  <c r="AT9" s="1"/>
  <c r="AC9"/>
  <c r="AS9" s="1"/>
  <c r="AB9"/>
  <c r="AR9" s="1"/>
  <c r="AA9"/>
  <c r="AQ9" s="1"/>
  <c r="Z9"/>
  <c r="AP9" s="1"/>
  <c r="Y9"/>
  <c r="AO9" s="1"/>
  <c r="X9"/>
  <c r="BC8"/>
  <c r="AY8"/>
  <c r="AU8"/>
  <c r="AQ8"/>
  <c r="AN8"/>
  <c r="BD8" s="1"/>
  <c r="AM8"/>
  <c r="AL8"/>
  <c r="BB8" s="1"/>
  <c r="AK8"/>
  <c r="BA8" s="1"/>
  <c r="AJ8"/>
  <c r="AZ8" s="1"/>
  <c r="AI8"/>
  <c r="AH8"/>
  <c r="AX8" s="1"/>
  <c r="AG8"/>
  <c r="AW8" s="1"/>
  <c r="AF8"/>
  <c r="AV8" s="1"/>
  <c r="AE8"/>
  <c r="AD8"/>
  <c r="AT8" s="1"/>
  <c r="AC8"/>
  <c r="AS8" s="1"/>
  <c r="AB8"/>
  <c r="AR8" s="1"/>
  <c r="AA8"/>
  <c r="Z8"/>
  <c r="AP8" s="1"/>
  <c r="Y8"/>
  <c r="AO8" s="1"/>
  <c r="X8"/>
  <c r="BA7"/>
  <c r="AS7"/>
  <c r="AN7"/>
  <c r="BD7" s="1"/>
  <c r="AM7"/>
  <c r="BC7" s="1"/>
  <c r="AL7"/>
  <c r="BB7" s="1"/>
  <c r="AK7"/>
  <c r="AJ7"/>
  <c r="AZ7" s="1"/>
  <c r="AI7"/>
  <c r="AY7" s="1"/>
  <c r="AH7"/>
  <c r="AX7" s="1"/>
  <c r="AG7"/>
  <c r="AW7" s="1"/>
  <c r="AF7"/>
  <c r="AV7" s="1"/>
  <c r="AE7"/>
  <c r="AU7" s="1"/>
  <c r="AD7"/>
  <c r="AT7" s="1"/>
  <c r="AC7"/>
  <c r="AB7"/>
  <c r="AR7" s="1"/>
  <c r="AA7"/>
  <c r="AQ7" s="1"/>
  <c r="Z7"/>
  <c r="AP7" s="1"/>
  <c r="Y7"/>
  <c r="AO7" s="1"/>
  <c r="X7"/>
  <c r="BC6"/>
  <c r="BB6"/>
  <c r="AX6"/>
  <c r="AU6"/>
  <c r="AT6"/>
  <c r="AP6"/>
  <c r="AN6"/>
  <c r="BD6" s="1"/>
  <c r="AM6"/>
  <c r="AL6"/>
  <c r="AK6"/>
  <c r="BA6" s="1"/>
  <c r="AJ6"/>
  <c r="AZ6" s="1"/>
  <c r="AI6"/>
  <c r="AY6" s="1"/>
  <c r="AH6"/>
  <c r="AG6"/>
  <c r="AW6" s="1"/>
  <c r="AF6"/>
  <c r="AV6" s="1"/>
  <c r="AE6"/>
  <c r="AD6"/>
  <c r="AC6"/>
  <c r="AS6" s="1"/>
  <c r="AB6"/>
  <c r="AR6" s="1"/>
  <c r="AA6"/>
  <c r="AQ6" s="1"/>
  <c r="Z6"/>
  <c r="Y6"/>
  <c r="AO6" s="1"/>
  <c r="X6"/>
  <c r="BA5"/>
  <c r="AZ5"/>
  <c r="AS5"/>
  <c r="AR5"/>
  <c r="AN5"/>
  <c r="BD5" s="1"/>
  <c r="AM5"/>
  <c r="BC5" s="1"/>
  <c r="AL5"/>
  <c r="BB5" s="1"/>
  <c r="AK5"/>
  <c r="AJ5"/>
  <c r="AI5"/>
  <c r="AY5" s="1"/>
  <c r="AH5"/>
  <c r="AX5" s="1"/>
  <c r="AG5"/>
  <c r="AW5" s="1"/>
  <c r="AF5"/>
  <c r="AV5" s="1"/>
  <c r="AE5"/>
  <c r="AU5" s="1"/>
  <c r="AD5"/>
  <c r="AT5" s="1"/>
  <c r="AC5"/>
  <c r="AB5"/>
  <c r="AA5"/>
  <c r="AQ5" s="1"/>
  <c r="Z5"/>
  <c r="AP5" s="1"/>
  <c r="Y5"/>
  <c r="AO5" s="1"/>
  <c r="X5"/>
  <c r="BC4"/>
  <c r="BB4"/>
  <c r="AT4"/>
  <c r="AN4"/>
  <c r="BD4" s="1"/>
  <c r="AM4"/>
  <c r="AL4"/>
  <c r="AK4"/>
  <c r="BA4" s="1"/>
  <c r="AJ4"/>
  <c r="AZ4" s="1"/>
  <c r="AI4"/>
  <c r="AY4" s="1"/>
  <c r="AH4"/>
  <c r="AX4" s="1"/>
  <c r="AG4"/>
  <c r="AW4" s="1"/>
  <c r="AF4"/>
  <c r="AV4" s="1"/>
  <c r="AE4"/>
  <c r="AU4" s="1"/>
  <c r="AD4"/>
  <c r="AC4"/>
  <c r="AS4" s="1"/>
  <c r="AB4"/>
  <c r="AR4" s="1"/>
  <c r="AA4"/>
  <c r="AQ4" s="1"/>
  <c r="Z4"/>
  <c r="AP4" s="1"/>
  <c r="Y4"/>
  <c r="AO4" s="1"/>
  <c r="X4"/>
  <c r="AZ3"/>
  <c r="AW3"/>
  <c r="AR3"/>
  <c r="AN3"/>
  <c r="BD3" s="1"/>
  <c r="AM3"/>
  <c r="BC3" s="1"/>
  <c r="AL3"/>
  <c r="BB3" s="1"/>
  <c r="AK3"/>
  <c r="BA3" s="1"/>
  <c r="AJ3"/>
  <c r="AI3"/>
  <c r="AY3" s="1"/>
  <c r="AH3"/>
  <c r="AX3" s="1"/>
  <c r="AG3"/>
  <c r="AF3"/>
  <c r="AV3" s="1"/>
  <c r="AE3"/>
  <c r="AU3" s="1"/>
  <c r="AD3"/>
  <c r="AT3" s="1"/>
  <c r="AC3"/>
  <c r="AS3" s="1"/>
  <c r="AB3"/>
  <c r="AA3"/>
  <c r="AQ3" s="1"/>
  <c r="Z3"/>
  <c r="AP3" s="1"/>
  <c r="Y3"/>
  <c r="AO3" s="1"/>
  <c r="BE3" s="1"/>
  <c r="X3"/>
  <c r="BB2"/>
  <c r="AN2"/>
  <c r="BD2" s="1"/>
  <c r="AM2"/>
  <c r="BC2" s="1"/>
  <c r="AL2"/>
  <c r="AK2"/>
  <c r="BA2" s="1"/>
  <c r="AJ2"/>
  <c r="AZ2" s="1"/>
  <c r="AI2"/>
  <c r="AY2" s="1"/>
  <c r="AH2"/>
  <c r="AX2" s="1"/>
  <c r="AG2"/>
  <c r="AW2" s="1"/>
  <c r="AF2"/>
  <c r="AV2" s="1"/>
  <c r="AE2"/>
  <c r="AU2" s="1"/>
  <c r="AD2"/>
  <c r="AT2" s="1"/>
  <c r="AC2"/>
  <c r="AS2" s="1"/>
  <c r="AB2"/>
  <c r="AR2" s="1"/>
  <c r="AA2"/>
  <c r="AQ2" s="1"/>
  <c r="Z2"/>
  <c r="AP2" s="1"/>
  <c r="Y2"/>
  <c r="AO2" s="1"/>
  <c r="X2"/>
  <c r="AV1"/>
  <c r="AN1"/>
  <c r="BD1" s="1"/>
  <c r="AM1"/>
  <c r="BC1" s="1"/>
  <c r="AL1"/>
  <c r="BB1" s="1"/>
  <c r="AK1"/>
  <c r="BA1" s="1"/>
  <c r="AJ1"/>
  <c r="AZ1" s="1"/>
  <c r="AI1"/>
  <c r="AY1" s="1"/>
  <c r="AH1"/>
  <c r="AX1" s="1"/>
  <c r="AG1"/>
  <c r="AW1" s="1"/>
  <c r="AF1"/>
  <c r="AE1"/>
  <c r="AU1" s="1"/>
  <c r="AD1"/>
  <c r="AT1" s="1"/>
  <c r="AC1"/>
  <c r="AS1" s="1"/>
  <c r="AB1"/>
  <c r="AR1" s="1"/>
  <c r="AA1"/>
  <c r="AQ1" s="1"/>
  <c r="Z1"/>
  <c r="AP1" s="1"/>
  <c r="Y1"/>
  <c r="AO1" s="1"/>
  <c r="X1"/>
  <c r="BE1" l="1"/>
  <c r="BE33"/>
  <c r="BE15"/>
  <c r="BE16"/>
  <c r="BE19"/>
  <c r="BE29"/>
  <c r="BE31"/>
  <c r="BE32"/>
  <c r="BE46"/>
  <c r="BE49"/>
  <c r="BE9"/>
  <c r="BE14"/>
  <c r="BE6"/>
  <c r="BE8"/>
  <c r="BE22"/>
  <c r="BE24"/>
  <c r="BE48"/>
  <c r="BE51"/>
  <c r="BE5"/>
  <c r="BE7"/>
  <c r="BE21"/>
  <c r="BE23"/>
  <c r="BE64"/>
  <c r="BE2"/>
  <c r="BE10"/>
  <c r="BE18"/>
  <c r="BE26"/>
  <c r="BE45"/>
  <c r="BE47"/>
  <c r="BE58"/>
  <c r="BE80"/>
  <c r="BE81"/>
  <c r="BE4"/>
  <c r="BE12"/>
  <c r="BE20"/>
  <c r="BE28"/>
  <c r="BE37"/>
  <c r="BE38"/>
  <c r="BE39"/>
  <c r="BE40"/>
  <c r="BE67"/>
  <c r="BE69"/>
  <c r="BE74"/>
  <c r="BE34"/>
  <c r="BE42"/>
  <c r="BE50"/>
  <c r="BE57"/>
  <c r="BE63"/>
  <c r="BE73"/>
  <c r="BE79"/>
  <c r="BE36"/>
  <c r="BE44"/>
  <c r="BE52"/>
  <c r="BE56"/>
  <c r="BE66"/>
  <c r="BE72"/>
  <c r="BE82"/>
  <c r="BE86"/>
  <c r="BE108"/>
  <c r="BE60"/>
  <c r="BE68"/>
  <c r="BE76"/>
  <c r="BE85"/>
  <c r="BE90"/>
  <c r="BE92"/>
  <c r="BE95"/>
  <c r="BE54"/>
  <c r="BE62"/>
  <c r="BE70"/>
  <c r="BE78"/>
  <c r="BE89"/>
  <c r="BE91"/>
  <c r="BE97"/>
  <c r="BE100"/>
  <c r="BE102"/>
  <c r="BE104"/>
  <c r="BE94"/>
  <c r="BE96"/>
  <c r="BE110"/>
  <c r="BE112"/>
  <c r="BE88"/>
  <c r="BE103"/>
  <c r="BE105"/>
  <c r="BE99"/>
  <c r="BE107"/>
  <c r="BE101"/>
  <c r="BE109"/>
  <c r="BE113" l="1"/>
</calcChain>
</file>

<file path=xl/sharedStrings.xml><?xml version="1.0" encoding="utf-8"?>
<sst xmlns="http://schemas.openxmlformats.org/spreadsheetml/2006/main" count="5515" uniqueCount="2346">
  <si>
    <t>服务区名称</t>
  </si>
  <si>
    <t>户号</t>
  </si>
  <si>
    <t>户名</t>
  </si>
  <si>
    <t>乡镇/街道</t>
  </si>
  <si>
    <t>24日</t>
  </si>
  <si>
    <t>25日</t>
  </si>
  <si>
    <t>26日</t>
  </si>
  <si>
    <t>27日</t>
  </si>
  <si>
    <t>28日</t>
  </si>
  <si>
    <t>29日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</si>
  <si>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</si>
  <si>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</si>
  <si>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</si>
  <si>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</si>
  <si>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</si>
  <si>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</si>
  <si>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</si>
  <si>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</si>
  <si>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</si>
  <si>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</si>
  <si>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岩头服务区</t>
  </si>
  <si>
    <t>永嘉县楠溪江云岭山白茶有限公司</t>
  </si>
  <si>
    <t>云岭乡</t>
  </si>
  <si>
    <t>001 一、农、林、牧、渔业</t>
  </si>
  <si>
    <t>上塘服务区</t>
  </si>
  <si>
    <t>温州绿世界生态农业开发有限公司</t>
  </si>
  <si>
    <t>东城街道</t>
  </si>
  <si>
    <t>永嘉县中兴生态农庄</t>
  </si>
  <si>
    <t>南城街道</t>
  </si>
  <si>
    <t>碧莲服务区</t>
  </si>
  <si>
    <t>永嘉县大柏水稻种植专业合作社</t>
  </si>
  <si>
    <t>碧莲镇</t>
  </si>
  <si>
    <t>乌牛服务区</t>
  </si>
  <si>
    <t>永嘉县乌牛盛旺养殖专业合作社</t>
  </si>
  <si>
    <t>乌牛街道</t>
  </si>
  <si>
    <t>浙江宏峰畜牧养殖有限公司</t>
  </si>
  <si>
    <t>黄田服务区</t>
  </si>
  <si>
    <t>苗圃一</t>
  </si>
  <si>
    <t>黄田街道</t>
  </si>
  <si>
    <t>永嘉县禾光蔬菜食品有限公司</t>
  </si>
  <si>
    <t>温州国敏畜牧养殖场(普通合伙)</t>
  </si>
  <si>
    <t>永嘉高升农业有限公司</t>
  </si>
  <si>
    <t>北城街道</t>
  </si>
  <si>
    <t>桥下服务区</t>
  </si>
  <si>
    <t>永嘉县桥下镇富长畜禽养殖场</t>
  </si>
  <si>
    <t>桥下镇</t>
  </si>
  <si>
    <t>永嘉县新开田农业综合开发有限公司</t>
  </si>
  <si>
    <t>浙江原野建设有限公司</t>
  </si>
  <si>
    <t>三江街道</t>
  </si>
  <si>
    <t>岩坦服务区</t>
  </si>
  <si>
    <t>永嘉汇发农业开发有限公司</t>
  </si>
  <si>
    <t>岩坦镇</t>
  </si>
  <si>
    <t>温州顺优养殖有限公司</t>
  </si>
  <si>
    <t>永嘉县东城街道渭石林洁畜牧场</t>
  </si>
  <si>
    <t>2177010003</t>
  </si>
  <si>
    <t>永临粮管所</t>
  </si>
  <si>
    <t>桥下镇京岸行政村</t>
  </si>
  <si>
    <t>桥头服务区</t>
  </si>
  <si>
    <t>永嘉县桥头镇芬琴钮扣饰品厂</t>
  </si>
  <si>
    <t>桥头镇</t>
  </si>
  <si>
    <t>002 二、工业</t>
  </si>
  <si>
    <t>瓯北服务区</t>
  </si>
  <si>
    <t>合力阀门有限公司</t>
  </si>
  <si>
    <t>瓯北街道</t>
  </si>
  <si>
    <t>永嘉县欣泰塑料制品有限公司</t>
  </si>
  <si>
    <t>瓯北街道浦二行政村</t>
  </si>
  <si>
    <t>永嘉县巨华钮扣固废处理有限公司</t>
  </si>
  <si>
    <t>永嘉县瓯北剑峰钢丝厂</t>
  </si>
  <si>
    <t>永嘉县瓯江物资有限公司</t>
  </si>
  <si>
    <t>瓯球阀门有限公司</t>
  </si>
  <si>
    <t>温州市新蓝天电器有限公司</t>
  </si>
  <si>
    <t>永嘉县诚毅水洗有限公司</t>
  </si>
  <si>
    <t>桥下镇垟塆行政村</t>
  </si>
  <si>
    <t>永嘉县雄博金属加工厂</t>
  </si>
  <si>
    <t>永嘉县桥下镇多彩喷塑厂</t>
  </si>
  <si>
    <t>永嘉县欧美服装有限公司</t>
  </si>
  <si>
    <t>永嘉县瓯北清花鞋底厂</t>
  </si>
  <si>
    <t>浙江方达自控阀门有限公司</t>
  </si>
  <si>
    <t>永嘉县繁丰机械阀门有限公司</t>
  </si>
  <si>
    <t>温州市巨通电缆有限公司</t>
  </si>
  <si>
    <t>永嘉县曙光铸业有限公司</t>
  </si>
  <si>
    <t>永嘉瓯尚众创空间有限公司</t>
  </si>
  <si>
    <t>永嘉县黄田华丰包装纸箱厂</t>
  </si>
  <si>
    <t>黄田街道千石行政村</t>
  </si>
  <si>
    <t>温州逸旋实业有限公司</t>
  </si>
  <si>
    <t>浙江万泰阀门有限公司</t>
  </si>
  <si>
    <t>永嘉县大力精密机械有限公司</t>
  </si>
  <si>
    <t>永嘉县奥利工艺制品有限公司</t>
  </si>
  <si>
    <t>浙江吉成拉链有限公司</t>
  </si>
  <si>
    <t>永嘉县丝织地毯厂</t>
  </si>
  <si>
    <t>三江街道后江行政村</t>
  </si>
  <si>
    <t>永嘉县天宏化工有限公司</t>
  </si>
  <si>
    <t>金立华</t>
  </si>
  <si>
    <t>永嘉县巨力电机有限公司</t>
  </si>
  <si>
    <t>永嘉县银瑞实业有限公司</t>
  </si>
  <si>
    <t>环球阀门集团有限公司</t>
  </si>
  <si>
    <t>罗东能人鞋厂</t>
  </si>
  <si>
    <t>浙江巨象树脂化纤有限公司</t>
  </si>
  <si>
    <t>永嘉县瓯北海洋水泵厂</t>
  </si>
  <si>
    <t>永嘉县通达电镀有限公司</t>
  </si>
  <si>
    <t>温州美莉达装饰扣有限公司</t>
  </si>
  <si>
    <t>浙江拓新铸造有限公司</t>
  </si>
  <si>
    <t>林晓珍</t>
  </si>
  <si>
    <t>上正阀门集团有限公司</t>
  </si>
  <si>
    <t>瓯北街道东瓯工业区</t>
  </si>
  <si>
    <t>浙江中伟阀门制造有限公司</t>
  </si>
  <si>
    <t>温州和谐路面材料有限公司</t>
  </si>
  <si>
    <t>浙江希尔乐游乐设备有限公司</t>
  </si>
  <si>
    <t>永嘉县珠岙爱佳服装厂</t>
  </si>
  <si>
    <t>永嘉县嘉程吸塑包装有限公司</t>
  </si>
  <si>
    <t>永嘉麦嘉达鞋业制造有限公司</t>
  </si>
  <si>
    <t>正光阀门集团有限公司</t>
  </si>
  <si>
    <t>永嘉县桥下镇全乐玩具加工厂</t>
  </si>
  <si>
    <t>浙江百佳游乐设备股份有限公司</t>
  </si>
  <si>
    <t>永嘉县恒业自控仪表阀门有限公司</t>
  </si>
  <si>
    <t>浙江磊森拉链有限公司</t>
  </si>
  <si>
    <t>永嘉县法斯特皮鞋实业公司</t>
  </si>
  <si>
    <t>桥下镇小京岙行政村</t>
  </si>
  <si>
    <t>浙江明飞拉链有限公司</t>
  </si>
  <si>
    <t>温州荣欣五金制品有限公司</t>
  </si>
  <si>
    <t>永嘉华侨皮件皮革厂</t>
  </si>
  <si>
    <t>浙江泓星工贸有限公司</t>
  </si>
  <si>
    <t>温州市希佰利服装辅料有限公司</t>
  </si>
  <si>
    <t>永嘉县华都家具市场有限公司</t>
  </si>
  <si>
    <t>永嘉县桥头镇永迈钮扣厂</t>
  </si>
  <si>
    <t>温州凯正科技有限公司</t>
  </si>
  <si>
    <t>永嘉县红日热镀锌业有限公司</t>
  </si>
  <si>
    <t>永加县森科智控设备厂</t>
  </si>
  <si>
    <t>江北工艺服装厂</t>
  </si>
  <si>
    <t>新泰印刷有限公司</t>
  </si>
  <si>
    <t>温州大风车阀门有限公司</t>
  </si>
  <si>
    <t>永嘉县桥头镇鹏达服装辅料加工厂</t>
  </si>
  <si>
    <t>永嘉县圣贤紧固件有限公司</t>
  </si>
  <si>
    <t>温州埃菲生投资管理有限公司</t>
  </si>
  <si>
    <t>永嘉县东陵金属制品有限公司</t>
  </si>
  <si>
    <t>熊猫通用机械集团有限公司</t>
  </si>
  <si>
    <t>永嘉县瓯北镇厉静废旧回收站</t>
  </si>
  <si>
    <t>浙江捷华阀门有限公司</t>
  </si>
  <si>
    <t>永嘉县圣伽步鞋业有限公司</t>
  </si>
  <si>
    <t>乌牛供销社糕饼厂</t>
  </si>
  <si>
    <t>永嘉县宏伟拉链有限公司</t>
  </si>
  <si>
    <t>京东大型阀门有限公司</t>
  </si>
  <si>
    <t>浙江雄冠五金有限公司</t>
  </si>
  <si>
    <t>季祥时</t>
  </si>
  <si>
    <t>浙江佳龙电子有限公司</t>
  </si>
  <si>
    <t>永嘉县沙头镇福兴服装辅料厂</t>
  </si>
  <si>
    <t>永嘉多耐康鞋业有限公司</t>
  </si>
  <si>
    <t>育才集团温州天使体育设施有限公司</t>
  </si>
  <si>
    <t>永嘉县华源电镀有限公司</t>
  </si>
  <si>
    <t>浙江九康电气有限公司</t>
  </si>
  <si>
    <t>2113254960</t>
  </si>
  <si>
    <t>永嘉县管道燃气经营有限公司</t>
  </si>
  <si>
    <t>三江街道芦田行政村</t>
  </si>
  <si>
    <t>永嘉县佳瓯摩托车有限公司</t>
  </si>
  <si>
    <t>永嘉县汇丰机塑有限公司</t>
  </si>
  <si>
    <t>永嘉县高科五金制品有限公司</t>
  </si>
  <si>
    <t>永嘉县锦洲鞋业有限公司</t>
  </si>
  <si>
    <t>浙江申一泵业制造有限公司</t>
  </si>
  <si>
    <t>温州中奥轻工实业有限公司</t>
  </si>
  <si>
    <t>永嘉县鸿运制衣公司</t>
  </si>
  <si>
    <t>永嘉县瓯北星瓯电化五金厂</t>
  </si>
  <si>
    <t>吴岙压胶(四)</t>
  </si>
  <si>
    <t>浙江德龙科技有限公司</t>
  </si>
  <si>
    <t>温州瑞乐电器有限公司</t>
  </si>
  <si>
    <t>浙江天泰阀门制造有限公司</t>
  </si>
  <si>
    <t>温州创久电气成套设备有限公司</t>
  </si>
  <si>
    <t>黄田街道千石行政村一一</t>
  </si>
  <si>
    <t>永嘉县冶鑫传动机械厂</t>
  </si>
  <si>
    <t>永嘉县瓯北镇华顺阀门厂</t>
  </si>
  <si>
    <t>机械设备厂</t>
  </si>
  <si>
    <t>永嘉索维阀门有限公司</t>
  </si>
  <si>
    <t>永嘉县文雅刺绣有限公司</t>
  </si>
  <si>
    <t>浙江路遥鞋业有限公司</t>
  </si>
  <si>
    <t>永嘉县富贵皮匠鞋业有限公司</t>
  </si>
  <si>
    <t>浙江宏辉拉链有限公司</t>
  </si>
  <si>
    <t>永嘉县天宏锁具有限公司</t>
  </si>
  <si>
    <t>奇力教育设备股份有限公司</t>
  </si>
  <si>
    <t>浙江德威阀门有限公司</t>
  </si>
  <si>
    <t>浙江漠士服饰有限公司</t>
  </si>
  <si>
    <t>永嘉县志达阀门有限公司</t>
  </si>
  <si>
    <t>浙江迦南泵阀有限公司</t>
  </si>
  <si>
    <t>永嘉县朝阳阀门厂</t>
  </si>
  <si>
    <t>温州大牛光学有限公司</t>
  </si>
  <si>
    <t>瓯北街道龙桥行政村</t>
  </si>
  <si>
    <t>浙江宝丰阀门有限公司</t>
  </si>
  <si>
    <t>浙江现代泵业有限公司</t>
  </si>
  <si>
    <t>浙江红蜻蜓鞋业股份有限公司</t>
  </si>
  <si>
    <t>浙江铸工阀门科技有限公司</t>
  </si>
  <si>
    <t>温州诺特达尔服饰有限公司</t>
  </si>
  <si>
    <t>黄贤珍</t>
  </si>
  <si>
    <t>温州协和泵业制造有限公司</t>
  </si>
  <si>
    <t>浙江潜力玩具有限公司</t>
  </si>
  <si>
    <t>浙江美高阀门有限公司</t>
  </si>
  <si>
    <t>永嘉县天元服辅有限公司</t>
  </si>
  <si>
    <t>永嘉县旭忠石英砂有限公司</t>
  </si>
  <si>
    <t>浙江凯利鞋业有限公司</t>
  </si>
  <si>
    <t>永嘉县金丰鞋业有限公司</t>
  </si>
  <si>
    <t>瓯北芦桥碾米厂</t>
  </si>
  <si>
    <t>温州惠达塑料有限公司</t>
  </si>
  <si>
    <t>温州市纪元鸟轻工有限公司</t>
  </si>
  <si>
    <t>永嘉县威雪鞋业有限公司</t>
  </si>
  <si>
    <t>永一阀门集团有限公司</t>
  </si>
  <si>
    <t>永嘉县乌牛街道安心宝锁厂</t>
  </si>
  <si>
    <t>陈宣宗</t>
  </si>
  <si>
    <t>温州博恒电子设备有限公司</t>
  </si>
  <si>
    <t>浙江欧意阀门有限公司</t>
  </si>
  <si>
    <t>永嘉县东瓯街道安丰村民委员会(标准厂房）</t>
  </si>
  <si>
    <t>南洋实业有限公司</t>
  </si>
  <si>
    <t>温州飞舫拉链有限公司</t>
  </si>
  <si>
    <t>永嘉县富林鞋材有限公司</t>
  </si>
  <si>
    <t>温州长城拉链集团有限公司</t>
  </si>
  <si>
    <t>温州皮王狮丹鞋服有限公司</t>
  </si>
  <si>
    <t>永嘉县迪卡数控设备有限公司</t>
  </si>
  <si>
    <t>永嘉县翔达教仪有限公司</t>
  </si>
  <si>
    <t>温州中工热处理有限公司</t>
  </si>
  <si>
    <t>永嘉县中大有机玻璃制品厂</t>
  </si>
  <si>
    <t>杰豪集团有限公司</t>
  </si>
  <si>
    <t>育才控股集团股份有限公司</t>
  </si>
  <si>
    <t>池云强</t>
  </si>
  <si>
    <t>石门陶瓷厂二</t>
  </si>
  <si>
    <t>浙江雷宇钮扣饰品有限公司</t>
  </si>
  <si>
    <t>浙江银河机械制造有限公司</t>
  </si>
  <si>
    <t>双达阀门股份有限公司</t>
  </si>
  <si>
    <t>伯特利阀门集团有限公司</t>
  </si>
  <si>
    <t>浙江佳电电机股份有限公司</t>
  </si>
  <si>
    <t>永嘉县奥特制锁有限公司</t>
  </si>
  <si>
    <t>沙头服务区</t>
  </si>
  <si>
    <t>永嘉精铸机械有限公司</t>
  </si>
  <si>
    <t>沙头镇</t>
  </si>
  <si>
    <t>温州联城拉链有限公司</t>
  </si>
  <si>
    <t>蜘蛛王集团有限公司</t>
  </si>
  <si>
    <t>永嘉安得利制锁厂</t>
  </si>
  <si>
    <t>永嘉县华旺电子有限公司</t>
  </si>
  <si>
    <t>浙江德利尔家具展示有限公司</t>
  </si>
  <si>
    <t>温州市丰收钉业有限公司</t>
  </si>
  <si>
    <t>永嘉县永乐机械锻件厂</t>
  </si>
  <si>
    <t>温州聚力锻压有限公司</t>
  </si>
  <si>
    <t>浙江东日药业有限公司</t>
  </si>
  <si>
    <t>岩头镇</t>
  </si>
  <si>
    <t>永嘉县洛克阀门制造有限公司</t>
  </si>
  <si>
    <t>永嘉县祥贵金属材料有限公司</t>
  </si>
  <si>
    <t>捷足鞋业有限公司</t>
  </si>
  <si>
    <t>良精集团有限公司</t>
  </si>
  <si>
    <t>中泰阀门有限公司</t>
  </si>
  <si>
    <t>永嘉艺欣鞋材有限公司</t>
  </si>
  <si>
    <t>浙江麦得机器有限公司</t>
  </si>
  <si>
    <t>浙江喜来登电梯有限公司</t>
  </si>
  <si>
    <t>温州市舒日来鞋业有限公司</t>
  </si>
  <si>
    <t>吴岙压胶(三)</t>
  </si>
  <si>
    <t>温州市意柏朗服饰有限公司</t>
  </si>
  <si>
    <t>温州高达利钮扣饰品有限公司</t>
  </si>
  <si>
    <t>浙江雄泰阀门制造有限公司</t>
  </si>
  <si>
    <t>永嘉县富泓拉链有限公司</t>
  </si>
  <si>
    <t>永嘉县上塘镇宣开五金电器冲压件厂</t>
  </si>
  <si>
    <t>永嘉县精衡钮扣饰品有限公司</t>
  </si>
  <si>
    <t>浙江科正阀门有限公司</t>
  </si>
  <si>
    <t>永嘉瑞步鞋材有限公司</t>
  </si>
  <si>
    <t>永嘉县瓯北镇南方泡钉厂</t>
  </si>
  <si>
    <t>永嘉县尤里卡阀门有限公司</t>
  </si>
  <si>
    <t>永嘉县乌牛镇建胜木材经营部</t>
  </si>
  <si>
    <t>永嘉县江北一本机械厂</t>
  </si>
  <si>
    <t>永嘉县桥头中达电镀厂</t>
  </si>
  <si>
    <t>温州城光塑胶有限公司</t>
  </si>
  <si>
    <t>浙江金喜鸟鞋业有限公司</t>
  </si>
  <si>
    <t>金要武</t>
  </si>
  <si>
    <t>浙江方众阀门有限公司</t>
  </si>
  <si>
    <t>黄工机械集团有限公司</t>
  </si>
  <si>
    <t>永嘉展望压力管厂</t>
  </si>
  <si>
    <t>永嘉县调速机厂</t>
  </si>
  <si>
    <t>永嘉县联国染织有限公司</t>
  </si>
  <si>
    <t>叶圣女每</t>
  </si>
  <si>
    <t>浙江驰鹰电线电缆有限公司</t>
  </si>
  <si>
    <t>浙江赫立特服饰有限公司</t>
  </si>
  <si>
    <t>浙江欧科阀门有限公司</t>
  </si>
  <si>
    <t>永嘉县科达铸造有限公司</t>
  </si>
  <si>
    <t>永嘉县四通电子器材厂</t>
  </si>
  <si>
    <t>五星陈忠义</t>
  </si>
  <si>
    <t>浙江创星电子有限公司</t>
  </si>
  <si>
    <t>浙江上石化机械有限公司</t>
  </si>
  <si>
    <t>胡理昌</t>
  </si>
  <si>
    <t>南城街道前一行政村</t>
  </si>
  <si>
    <t>博能传动有限公司</t>
  </si>
  <si>
    <t>永嘉县泽宇钮扣实业有限公司</t>
  </si>
  <si>
    <t>永嘉县东海阀门制造公司</t>
  </si>
  <si>
    <t>永嘉奇佳儿游乐设备有限公司</t>
  </si>
  <si>
    <t>永嘉县鑫鹏鞋业有限公司</t>
  </si>
  <si>
    <t>高特自控阀门有限公司</t>
  </si>
  <si>
    <t>温州东旭阀门铸造有限公司</t>
  </si>
  <si>
    <t>永嘉县李达塑料制品有限公司</t>
  </si>
  <si>
    <t>华东游乐设备有限公司</t>
  </si>
  <si>
    <t>永嘉县百皓金属材料有限公司</t>
  </si>
  <si>
    <t>温州千盛五金锁具有限公司</t>
  </si>
  <si>
    <t>中正科技阀门有限公司</t>
  </si>
  <si>
    <t>浙江大城管家创意产业开发有限公司温州永嘉分公司</t>
  </si>
  <si>
    <t>2113130030</t>
  </si>
  <si>
    <t>永嘉县桥头自来水有限公司桥下分公司</t>
  </si>
  <si>
    <t>桥下镇桥下行政村西溪大道</t>
  </si>
  <si>
    <t>浙江康牛服饰有限公司</t>
  </si>
  <si>
    <t>温州伟童教玩具有限公司</t>
  </si>
  <si>
    <t>浙江鑫鹏鞋材有限公司</t>
  </si>
  <si>
    <t>永嘉县跃人教学仪器设备有限公司</t>
  </si>
  <si>
    <t>郑洪光</t>
  </si>
  <si>
    <t>永嘉县宏力五金电镀厂（普通合伙）</t>
  </si>
  <si>
    <t>永嘉欧捷五金科技有限公司</t>
  </si>
  <si>
    <t>永嘉县素琼钮扣有限公司</t>
  </si>
  <si>
    <t>永嘉县瓯北镇建义鞋底加工场</t>
  </si>
  <si>
    <t>冈野集团有限公司</t>
  </si>
  <si>
    <t>永嘉县特丽亚饰品扣有限公司</t>
  </si>
  <si>
    <t>永嘉县江北华丰阀门厂</t>
  </si>
  <si>
    <t>西服五厂</t>
  </si>
  <si>
    <t>浙江迈利发服饰有限公司</t>
  </si>
  <si>
    <t>温州安威服装有限公司</t>
  </si>
  <si>
    <t>浙江嘉诚王鞋业有限公司</t>
  </si>
  <si>
    <t>永嘉县瓯北九洲热处理厂(普通合伙)</t>
  </si>
  <si>
    <t>浙江泰通阀门有限公司</t>
  </si>
  <si>
    <t>永嘉县三兄采碎石有限公司</t>
  </si>
  <si>
    <t>温州维纳斯美容工具有限公司</t>
  </si>
  <si>
    <t>罗浮阀门集团有限公司</t>
  </si>
  <si>
    <t>永嘉县东瓯治平淡水鱼养殖场</t>
  </si>
  <si>
    <t>温州顶旺服装辅料有限公司</t>
  </si>
  <si>
    <t>永嘉县乌牛早名茶开发场</t>
  </si>
  <si>
    <t>浙江浦东电缆厂</t>
  </si>
  <si>
    <t>永嘉县恒冠金属制品有限公司</t>
  </si>
  <si>
    <t>浙江人一阀门制造有限公司</t>
  </si>
  <si>
    <t>永嘉县乌牛吉利五金制件厂</t>
  </si>
  <si>
    <t>永嘉县阀门二厂</t>
  </si>
  <si>
    <t>永嘉县瓯北稳泰泵阀厂（普通合伙）</t>
  </si>
  <si>
    <t>浙江同贡游乐设备有限公司</t>
  </si>
  <si>
    <t>温州神华泵业有限公司</t>
  </si>
  <si>
    <t>永嘉县宏森自控阀门有限公司</t>
  </si>
  <si>
    <t>永嘉县永坚硬质合金有限公司</t>
  </si>
  <si>
    <t>温州市飞球电站阀门制造有限公司</t>
  </si>
  <si>
    <t>浙江汉洲泵业科技有限公司</t>
  </si>
  <si>
    <t>林金飞</t>
  </si>
  <si>
    <t>国工阀门有限公司</t>
  </si>
  <si>
    <t>温州市育人教仪制造有限公司</t>
  </si>
  <si>
    <t>高东阀门有限公司</t>
  </si>
  <si>
    <t>永嘉县富南服饰有限公司</t>
  </si>
  <si>
    <t>浦二池正陆</t>
  </si>
  <si>
    <t>浙江铭尚五金有限公司</t>
  </si>
  <si>
    <t>浙江利为高科能源有限公司</t>
  </si>
  <si>
    <t>永嘉县桥头镇好利拉链厂</t>
  </si>
  <si>
    <t>永嘉县康禾电镀厂（普通合伙）</t>
  </si>
  <si>
    <t>浙江东科阀门有限公司</t>
  </si>
  <si>
    <t>永嘉县嘉美塑料制品有限公司</t>
  </si>
  <si>
    <t>温州长光五金制品有限公司</t>
  </si>
  <si>
    <t>永嘉县万和泵阀科技有限公司</t>
  </si>
  <si>
    <t>永嘉县大若岩胜达发夹厂</t>
  </si>
  <si>
    <t>浙江超越阀门有限公司</t>
  </si>
  <si>
    <t>永嘉县兴业包装彩印有限公司</t>
  </si>
  <si>
    <t>永嘉县琦达钮扣饰品有限公司</t>
  </si>
  <si>
    <t>浙江卡尔特游乐设备有限公司</t>
  </si>
  <si>
    <t>温州华意服装辅料有限公司</t>
  </si>
  <si>
    <t>浙江爱德阀门制造有限公司</t>
  </si>
  <si>
    <t>永嘉县桥头镇凯臻钮扣厂</t>
  </si>
  <si>
    <t>温州中远拉链有限公司</t>
  </si>
  <si>
    <t>特技阀门集团有限公司</t>
  </si>
  <si>
    <t>永嘉县百阳阀门有限公司</t>
  </si>
  <si>
    <t>温州林迪塑料制品有限公司</t>
  </si>
  <si>
    <t>永嘉县冶金机电设备一厂</t>
  </si>
  <si>
    <t>浙江富泰拉链实业有限公司</t>
  </si>
  <si>
    <t>浙江亚正阀门制造有限公司</t>
  </si>
  <si>
    <t>三江街道罗溪行政村</t>
  </si>
  <si>
    <t>浙江宝莱阀门配套有限公司</t>
  </si>
  <si>
    <t>永嘉县华利达五金钮扣有限公司</t>
  </si>
  <si>
    <t>永嘉县非凡钮扣有限公司</t>
  </si>
  <si>
    <t>永嘉县繁华拉链有限公司</t>
  </si>
  <si>
    <t>永嘉县安耐五金有限公司</t>
  </si>
  <si>
    <t>西铁阀门科技有限公司</t>
  </si>
  <si>
    <t>杨小连</t>
  </si>
  <si>
    <t>永嘉县瓯北镇华通电镀厂</t>
  </si>
  <si>
    <t>永嘉县大地石油机械厂</t>
  </si>
  <si>
    <t>永嘉县麦高林服装实业公司</t>
  </si>
  <si>
    <t>永嘉县华东制氧厂</t>
  </si>
  <si>
    <t>东蒙集团有限公司</t>
  </si>
  <si>
    <t>浙江五星阀门有限公司</t>
  </si>
  <si>
    <t>耐高阀门有限公司</t>
  </si>
  <si>
    <t>浙江远邦流体科技有限公司</t>
  </si>
  <si>
    <t>温州侠峰精密压铸有限公司</t>
  </si>
  <si>
    <t>永嘉县瓯北水泥制品厂</t>
  </si>
  <si>
    <t>浙江凯健服饰有限公司</t>
  </si>
  <si>
    <t>永嘉县堡尼服饰有限公司</t>
  </si>
  <si>
    <t>永嘉精茂工艺品有限公司</t>
  </si>
  <si>
    <t>浙江捷达阀门有限公司</t>
  </si>
  <si>
    <t>浙江凯东阀门制造有限公司</t>
  </si>
  <si>
    <t>永嘉县江北阀门三厂</t>
  </si>
  <si>
    <t>浙江法比亚自控设备有限公司</t>
  </si>
  <si>
    <t>永嘉县万丰服辅饰品有限公司</t>
  </si>
  <si>
    <t>永嘉县华光制衣有限公司</t>
  </si>
  <si>
    <t>温州菲奥纳高分子材料有限公司</t>
  </si>
  <si>
    <t>永嘉县瓯北镇森林狼皮鞋厂</t>
  </si>
  <si>
    <t>东光五金电镀厂</t>
  </si>
  <si>
    <t>永嘉县卡斯蒙制衣有限公司</t>
  </si>
  <si>
    <t>浙江静安防爆电机制造有限公司</t>
  </si>
  <si>
    <t>永嘉日益实业有限公司</t>
  </si>
  <si>
    <t>永嘉县第一耐酸泵厂</t>
  </si>
  <si>
    <t>温州世邦缝制设备有限公司</t>
  </si>
  <si>
    <t>浙江爱玛鞋业有限</t>
  </si>
  <si>
    <t>永嘉县锦宏电子有限公司</t>
  </si>
  <si>
    <t>朱清雅</t>
  </si>
  <si>
    <t>永嘉县桥下镇蓬勃教具厂</t>
  </si>
  <si>
    <t>永嘉县安邦塑钢工程有限公司</t>
  </si>
  <si>
    <t>永嘉县天源鞋厂</t>
  </si>
  <si>
    <t>浙江迷西仕服饰有限公司</t>
  </si>
  <si>
    <t>永嘉县海宇工艺品有限公司</t>
  </si>
  <si>
    <t>永嘉诚义鞋厂</t>
  </si>
  <si>
    <t>永嘉县春海五金制品有限公司</t>
  </si>
  <si>
    <t>永嘉宾利游乐设备有限公司</t>
  </si>
  <si>
    <t>永嘉县瓯北童城服装洗涤厂</t>
  </si>
  <si>
    <t>瓯北街道珠岙行政村</t>
  </si>
  <si>
    <t>永嘉县华兴服辅饰品有限公司</t>
  </si>
  <si>
    <t>温州雄飞玩具有限公司</t>
  </si>
  <si>
    <t>永嘉县桥头镇新宏服装加工厂</t>
  </si>
  <si>
    <t>永嘉县兰开铸造有限公司</t>
  </si>
  <si>
    <t>永嘉县诗威格五金厂</t>
  </si>
  <si>
    <t>浙江老鞋匠鞋业有限公司</t>
  </si>
  <si>
    <t>永嘉县爱意达鞋业有限公司</t>
  </si>
  <si>
    <t>永嘉县宏飞制扣有限公司</t>
  </si>
  <si>
    <t>浙江赛高阀门有限公司</t>
  </si>
  <si>
    <t>永嘉县昌盛五金有限公司</t>
  </si>
  <si>
    <t>永嘉县超亚阀门有限公司</t>
  </si>
  <si>
    <t>永嘉县强力红页岩墙体建材有限公司</t>
  </si>
  <si>
    <t>永嘉县精艺橡胶有限公司</t>
  </si>
  <si>
    <t>永嘉县开诚纽扣有限公司</t>
  </si>
  <si>
    <t>永嘉县瓯北镇合利五金厂</t>
  </si>
  <si>
    <t>永嘉县好奇服饰有限公司</t>
  </si>
  <si>
    <t>永嘉县东日龙装饰有限公司</t>
  </si>
  <si>
    <t>永嘉县森鸿服饰有限公司</t>
  </si>
  <si>
    <t>温州旌旗游乐设备有限公司</t>
  </si>
  <si>
    <t>张洪区</t>
  </si>
  <si>
    <t>郑景平(个体)</t>
  </si>
  <si>
    <t>永嘉县大峰鞋底有限公司</t>
  </si>
  <si>
    <t>永嘉县桥下镇贤丰椅子厂</t>
  </si>
  <si>
    <t>永嘉县盛山铸业有限公司</t>
  </si>
  <si>
    <t>永嘉县燃化机械厂</t>
  </si>
  <si>
    <t>永嘉县肯特科技有限公司</t>
  </si>
  <si>
    <t>浙江焕达实业有限公司</t>
  </si>
  <si>
    <t>温州豪艺模具机械有限公司</t>
  </si>
  <si>
    <t>永嘉县汽车喇叭厂</t>
  </si>
  <si>
    <t>浙江奇力电机有限公司</t>
  </si>
  <si>
    <t>2113065114</t>
  </si>
  <si>
    <t>永嘉县山河供水有限公司</t>
  </si>
  <si>
    <t>沙头镇高浦行政村</t>
  </si>
  <si>
    <t>永嘉县永乐高中压标准件有限公司</t>
  </si>
  <si>
    <t>温州华勒雅制衣有限公司</t>
  </si>
  <si>
    <t>永嘉县桥珠制扣辅料有限公司</t>
  </si>
  <si>
    <t>永嘉县鸿门拉链服辅有限公司</t>
  </si>
  <si>
    <t>温州绿之洲人造草坪有限公司</t>
  </si>
  <si>
    <t>浙江金锋防爆电机有限公司</t>
  </si>
  <si>
    <t>永嘉县瓯北微型减速机厂</t>
  </si>
  <si>
    <t>永嘉县桥头华尔特钮扣厂</t>
  </si>
  <si>
    <t>浙江奥东泵业制造有限公司</t>
  </si>
  <si>
    <t>浙江东蒙制衣有限公司</t>
  </si>
  <si>
    <t>许海楷</t>
  </si>
  <si>
    <t>李小明</t>
  </si>
  <si>
    <t>永嘉县博勒五金有限公司</t>
  </si>
  <si>
    <t>浙江鸿洋机械有限公司</t>
  </si>
  <si>
    <t>瓯北街道和二行政村园区大道</t>
  </si>
  <si>
    <t>浙江鼎派实业有限公司</t>
  </si>
  <si>
    <t>永嘉县乐欣金属铸制厂</t>
  </si>
  <si>
    <t>浙江西达服饰有限公司</t>
  </si>
  <si>
    <t>贝旺集团有限公司</t>
  </si>
  <si>
    <t>永嘉县昌瑞塑料制品加工厂</t>
  </si>
  <si>
    <t>永嘉县欧莱服饰有限公司</t>
  </si>
  <si>
    <t>永嘉县瓯北爱琳美容工具厂</t>
  </si>
  <si>
    <t>浙江麦上阀门有限公司</t>
  </si>
  <si>
    <t>永嘉县长虹泵业制造有限公司</t>
  </si>
  <si>
    <t>永嘉县卓正阀门有限公司</t>
  </si>
  <si>
    <t>浙江立浪阀门有限公司</t>
  </si>
  <si>
    <t>浙江聚盛橡塑有限公司</t>
  </si>
  <si>
    <t>永嘉县雷仁橡胶汽摩配有限公司</t>
  </si>
  <si>
    <t>永嘉县清水埠燃化机械厂</t>
  </si>
  <si>
    <t>永加中原阀门厂</t>
  </si>
  <si>
    <t>永嘉立竿机械配件有限公司</t>
  </si>
  <si>
    <t>永嘉县瑞光电镀有限公司</t>
  </si>
  <si>
    <t>罗浮阀门集团浙江西高泵阀有限公司</t>
  </si>
  <si>
    <t>黄良崇专变</t>
  </si>
  <si>
    <t>牧雅阀门有限公司</t>
  </si>
  <si>
    <t>百强阀门集团有限公司</t>
  </si>
  <si>
    <t>永嘉县弘一鞋业有限公司</t>
  </si>
  <si>
    <t>美沃阀门有限公司</t>
  </si>
  <si>
    <t>永嘉县罗浮艺术雕刻厂</t>
  </si>
  <si>
    <t>温州市鸿马包装有限公司</t>
  </si>
  <si>
    <t>永嘉意宝来服饰有限公司</t>
  </si>
  <si>
    <t>温州市罗浮塔涂料有限公司</t>
  </si>
  <si>
    <t>永嘉县瓯北镇晓敏五金制品厂</t>
  </si>
  <si>
    <t>永嘉县桥头镇朱涂工艺钮扣厂</t>
  </si>
  <si>
    <t>黄堡米厂</t>
  </si>
  <si>
    <t>浙江金浦实业有限公司</t>
  </si>
  <si>
    <t>永嘉县奇维工业泵厂</t>
  </si>
  <si>
    <t>浙江新欧自控仪表有限公司</t>
  </si>
  <si>
    <t>温州市格伦迪鞋业有限公司</t>
  </si>
  <si>
    <t>戚建承</t>
  </si>
  <si>
    <t>2110000355</t>
  </si>
  <si>
    <t>永嘉县食品总公司千石肉联厂</t>
  </si>
  <si>
    <t>永嘉县桥头王翔工艺扣加工场</t>
  </si>
  <si>
    <t>浙江隆成阀门有限公司</t>
  </si>
  <si>
    <t>永嘉意博服饰有限公司</t>
  </si>
  <si>
    <t>浙江八方阀门有限公司</t>
  </si>
  <si>
    <t>金必虎</t>
  </si>
  <si>
    <t>永嘉县汉硕机械加工厂</t>
  </si>
  <si>
    <t>张陈树</t>
  </si>
  <si>
    <t>永嘉县鸿翔尔特机械厂</t>
  </si>
  <si>
    <t>浙江奥贝鞋业有限公司</t>
  </si>
  <si>
    <t>浙江富豪特电器工具有限公司</t>
  </si>
  <si>
    <t>浙江三五早农业开发公司</t>
  </si>
  <si>
    <t>浙江中天阀门有限公司</t>
  </si>
  <si>
    <t>永嘉县桥下镇高乐教玩具厂</t>
  </si>
  <si>
    <t>温州泽盛科技有限公司</t>
  </si>
  <si>
    <t>永嘉县茂昌鞋业有限公司</t>
  </si>
  <si>
    <t>永嘉时新科技有限公司</t>
  </si>
  <si>
    <t>八达模具总厂</t>
  </si>
  <si>
    <t>温州荣基建材有限公司</t>
  </si>
  <si>
    <t>温州旗晟鞋业有限公司</t>
  </si>
  <si>
    <t>李国荣</t>
  </si>
  <si>
    <t>温州维达工贸有限公司</t>
  </si>
  <si>
    <t>浙江海盾特种阀门有限公司</t>
  </si>
  <si>
    <t>温州宝德龙玩具有限公司</t>
  </si>
  <si>
    <t>超达阀门集团股份有限公司</t>
  </si>
  <si>
    <t>永嘉县如通金属制品有限公司</t>
  </si>
  <si>
    <t>永嘉县友谊粉干加工厂</t>
  </si>
  <si>
    <t>罗浮塔涂料科技有限公司</t>
  </si>
  <si>
    <t>温州欣东磁业有限公司</t>
  </si>
  <si>
    <t>永嘉登达仕鞋业有限公司</t>
  </si>
  <si>
    <t>永加县伐门电器厂</t>
  </si>
  <si>
    <t>温州市伟诚橡胶有限公司</t>
  </si>
  <si>
    <t>永嘉好达阀门有限公司</t>
  </si>
  <si>
    <t>孙建淼</t>
  </si>
  <si>
    <t>金冠五金实业公司</t>
  </si>
  <si>
    <t>永嘉县太豪不锈钢制造有限公司</t>
  </si>
  <si>
    <t>浙江奥华服饰实业有限公司</t>
  </si>
  <si>
    <t>浙江天雄数码科技有限公司</t>
  </si>
  <si>
    <t>温州博德传动机械有限公司</t>
  </si>
  <si>
    <t>永嘉县桥头镇树脂钮扣制品厂</t>
  </si>
  <si>
    <t>永嘉县宝峰家私厂</t>
  </si>
  <si>
    <t>永嘉县吉利废纸回收有限公司</t>
  </si>
  <si>
    <t>报喜鸟控股股份有限公司</t>
  </si>
  <si>
    <t>温州华江实业有限公司</t>
  </si>
  <si>
    <t>永嘉县意尔康服装有限公司</t>
  </si>
  <si>
    <t>永嘉县康尔纳鞋服有限公司</t>
  </si>
  <si>
    <t>永嘉县瓯北阀门厂有限公司</t>
  </si>
  <si>
    <t>温州嘉人饰品有限公司</t>
  </si>
  <si>
    <t>科玛阀门有限公司</t>
  </si>
  <si>
    <t>2113043796</t>
  </si>
  <si>
    <t>永嘉县排水有限公司</t>
  </si>
  <si>
    <t>南城街道龙翔行政村沙门路一</t>
  </si>
  <si>
    <t>永嘉县黄田包装印刷厂</t>
  </si>
  <si>
    <t>浙江良开阀门有限公司</t>
  </si>
  <si>
    <t>温州嘉翔装饰材料有限公司</t>
  </si>
  <si>
    <t>永嘉县思远服饰有限公司</t>
  </si>
  <si>
    <t>浙江红绶带鞋业有限公司</t>
  </si>
  <si>
    <t>永嘉金创阀门有限公司</t>
  </si>
  <si>
    <t>县长虹机电厂</t>
  </si>
  <si>
    <t>永嘉县黄田陶瓷八厂</t>
  </si>
  <si>
    <t>永嘉县奥克尼老头鞋业有限公司</t>
  </si>
  <si>
    <t>温州市曼尔兰服装辅料有限公司</t>
  </si>
  <si>
    <t>正洲泵阀制造有限公司</t>
  </si>
  <si>
    <t>温州东本游乐设备有限公司</t>
  </si>
  <si>
    <t>浙江金螳螂鞋业有限公司</t>
  </si>
  <si>
    <t>永嘉县致发阀门制造有限公司</t>
  </si>
  <si>
    <t>温州童喜达游乐玩具有限公司</t>
  </si>
  <si>
    <t>永嘉县一帆机械有限公司</t>
  </si>
  <si>
    <t>永嘉久捷自动化仪表有限公司</t>
  </si>
  <si>
    <t>手拉手制衣公司</t>
  </si>
  <si>
    <t>永嘉县康达鞋材有限公司</t>
  </si>
  <si>
    <t>永嘉和鑫模具钢有限公司</t>
  </si>
  <si>
    <t>永嘉县华城拉链有限公司</t>
  </si>
  <si>
    <t>浙江益群游乐设备有限公司</t>
  </si>
  <si>
    <t>温州珂特蒙服装</t>
  </si>
  <si>
    <t>浙江正光阀门有限公司</t>
  </si>
  <si>
    <t>永嘉县正菱机械科技股份有限公司</t>
  </si>
  <si>
    <t>徐利文</t>
  </si>
  <si>
    <t>永嘉县桥下镇戚朝雄自来水厂</t>
  </si>
  <si>
    <t>永嘉县瓯北求精表带厂</t>
  </si>
  <si>
    <t>永嘉县桥头镇杰达服装辅料厂</t>
  </si>
  <si>
    <t>永嘉县华昌制扣实业公司</t>
  </si>
  <si>
    <t>陈臣南</t>
  </si>
  <si>
    <t>永嘉县博隆阀门有限公司</t>
  </si>
  <si>
    <t>温州亲亲鱼儿童用品有限公司</t>
  </si>
  <si>
    <t>浙江亿豪泵阀制造有限公司</t>
  </si>
  <si>
    <t>罗浮机电阀门厂</t>
  </si>
  <si>
    <t>永嘉县桥头南片电镀污水处理有限公司</t>
  </si>
  <si>
    <t>永嘉县三金机械有限公司</t>
  </si>
  <si>
    <t>浙江劲贝鞋业有限公司</t>
  </si>
  <si>
    <t>温州万象高分子新材料有限公司</t>
  </si>
  <si>
    <t>永嘉县金利电机有限公司</t>
  </si>
  <si>
    <t>温州香海鞋业有限公司</t>
  </si>
  <si>
    <t>永嘉县雅博科技有限公司</t>
  </si>
  <si>
    <t>永嘉县新课标教育资源有限公司</t>
  </si>
  <si>
    <t>永嘉县鹏达拉链有限公司</t>
  </si>
  <si>
    <t>永嘉县江北电器厂</t>
  </si>
  <si>
    <t>永嘉县名仕阀门有限公司</t>
  </si>
  <si>
    <t>永嘉县联谊科技有限公司</t>
  </si>
  <si>
    <t>永嘉县银城拉链印染有限公司</t>
  </si>
  <si>
    <t>新建联合养猪场</t>
  </si>
  <si>
    <t>浙江潮鑫电力科技有限公司</t>
  </si>
  <si>
    <t>永嘉县兴特电镀厂</t>
  </si>
  <si>
    <t>浙江先锋教育设备有限公司</t>
  </si>
  <si>
    <t>温州合丰胶业有限公司</t>
  </si>
  <si>
    <t>永嘉县瓯北晨发阀门厂</t>
  </si>
  <si>
    <t>永嘉县光大工贸有限公司</t>
  </si>
  <si>
    <t>永嘉县正鼎机械制造有限公司</t>
  </si>
  <si>
    <t>永嘉县迦美五金有限公司</t>
  </si>
  <si>
    <t>浙江久晟流体控制有限公司</t>
  </si>
  <si>
    <t>黄田塑料日用工艺</t>
  </si>
  <si>
    <t>李昌都</t>
  </si>
  <si>
    <t>永嘉县安放阀业有限公司</t>
  </si>
  <si>
    <t>上玉集团有限公司</t>
  </si>
  <si>
    <t>2116850053</t>
  </si>
  <si>
    <t>永嘉县联运公司汽车修理厂</t>
  </si>
  <si>
    <t>瓯北街道西岸工业区罗西大街17号</t>
  </si>
  <si>
    <t>永嘉县罗浮美容工具厂</t>
  </si>
  <si>
    <t>大众阀门集团能源股份有限公司</t>
  </si>
  <si>
    <t>温州正凌机械制造有限公司</t>
  </si>
  <si>
    <t>永嘉县固博阀门有限公司</t>
  </si>
  <si>
    <t>温州远景拉链科技有限公司</t>
  </si>
  <si>
    <t>廖林生</t>
  </si>
  <si>
    <t>永嘉县瓯北街道建远木箱加工场</t>
  </si>
  <si>
    <t>永嘉县环球机械厂</t>
  </si>
  <si>
    <t>永嘉县兴利钮扣饰品有限公司</t>
  </si>
  <si>
    <t>温州市优贸办公设备有限公司</t>
  </si>
  <si>
    <t>永嘉县鑫鑫游乐设备有限公司</t>
  </si>
  <si>
    <t>浙江亚洲人鞋业有限公司</t>
  </si>
  <si>
    <t>黄田球磨厂</t>
  </si>
  <si>
    <t>温州市青峰机械有限公司</t>
  </si>
  <si>
    <t>永嘉县晨正阀门制造有限公司</t>
  </si>
  <si>
    <t>浙江亿能泵业有限公司</t>
  </si>
  <si>
    <t>浙江广汇泵阀有限公司</t>
  </si>
  <si>
    <t>强颖花岗岩</t>
  </si>
  <si>
    <t>永嘉县鸿强热处理有限公司</t>
  </si>
  <si>
    <t>开维喜阀门集团有限公司</t>
  </si>
  <si>
    <t>浙江贝普医疗器械有限公司</t>
  </si>
  <si>
    <t>温州市中铁教仪有限公司</t>
  </si>
  <si>
    <t>永嘉县桥下镇浩驰之家玩具厂</t>
  </si>
  <si>
    <t>永嘉县东盛塑料制品有限公司</t>
  </si>
  <si>
    <t>永嘉县梅岙教仪模具厂</t>
  </si>
  <si>
    <t>永嘉东瑞机械有限公司</t>
  </si>
  <si>
    <t>浙江浙东阀门股份有限公司</t>
  </si>
  <si>
    <t>温州浙东高中压阀门有限公司</t>
  </si>
  <si>
    <t>温州童园游乐设备有限公司</t>
  </si>
  <si>
    <t>浙江佳昊自控阀门有限公司</t>
  </si>
  <si>
    <t>浙江科一合成革有限公司</t>
  </si>
  <si>
    <t>永嘉县长丰文具有限公司</t>
  </si>
  <si>
    <t>浙江祺隆阀门有限公司</t>
  </si>
  <si>
    <t>奥亚鞋业公司</t>
  </si>
  <si>
    <t>永嘉县桥下镇张榆石子沙场</t>
  </si>
  <si>
    <t>永嘉县鸥凯施封有限公司</t>
  </si>
  <si>
    <t>永嘉县金成机械制造有限公司</t>
  </si>
  <si>
    <t>2153190350</t>
  </si>
  <si>
    <t>永嘉县上塘自来水有限公司</t>
  </si>
  <si>
    <t>北城街道城中社区</t>
  </si>
  <si>
    <t>温州三翔金属微丝有限公司</t>
  </si>
  <si>
    <t>永嘉县瑞特阀门制造有限公司</t>
  </si>
  <si>
    <t>陈银龙</t>
  </si>
  <si>
    <t>浙江展博隔膜泵制造有限公司</t>
  </si>
  <si>
    <t>永嘉县罗浮天龙水泵厂</t>
  </si>
  <si>
    <t>永嘉县瓯北镇和二五金厂</t>
  </si>
  <si>
    <t>永嘉县金梵妮服饰有限公司</t>
  </si>
  <si>
    <t>永嘉县中环金属表面处理有限公司</t>
  </si>
  <si>
    <t>永嘉县海东拉链胶带有限公司</t>
  </si>
  <si>
    <t>温州左右脚鞋业有限公司</t>
  </si>
  <si>
    <t>永嘉县三维橡塑有限公司</t>
  </si>
  <si>
    <t>2113047293</t>
  </si>
  <si>
    <t>桥头镇朱涂行政村</t>
  </si>
  <si>
    <t>永嘉县机化阀门有限公司</t>
  </si>
  <si>
    <t>温州步步鑫装饰扣有限公司</t>
  </si>
  <si>
    <t>永嘉县鑫达钮扣有限公司</t>
  </si>
  <si>
    <t>三工控股集团温州混凝土有限公司</t>
  </si>
  <si>
    <t>永嘉县豪锋精蜡有限公司</t>
  </si>
  <si>
    <t>浙江金坚阀门有限公司</t>
  </si>
  <si>
    <t>永嘉县桥头服装辅料一厂</t>
  </si>
  <si>
    <t>永嘉县富嘉达服装鞋业公司</t>
  </si>
  <si>
    <t>中泉集团有限公司</t>
  </si>
  <si>
    <t>温州日久模架制造有限公司</t>
  </si>
  <si>
    <t>楠江集团有限公司</t>
  </si>
  <si>
    <t>浙江上科阀门有限公司</t>
  </si>
  <si>
    <t>永嘉鹰冠鞋业有限公司</t>
  </si>
  <si>
    <t>永嘉县桥头镇金浩钮扣厂</t>
  </si>
  <si>
    <t>永嘉县国丰燃料有限公司</t>
  </si>
  <si>
    <t>2113114507</t>
  </si>
  <si>
    <t>永嘉碧水源环境科技有限公司</t>
  </si>
  <si>
    <t>永嘉县桥下镇栋梁塑料制品厂</t>
  </si>
  <si>
    <t>温州百利吉轴承有限公司</t>
  </si>
  <si>
    <t>浙江特工阀门有限公司</t>
  </si>
  <si>
    <t>永嘉县驰蒙服装有限公司</t>
  </si>
  <si>
    <t>浙江登宝科技有限公司</t>
  </si>
  <si>
    <t>浙江中教数码科技有限公司</t>
  </si>
  <si>
    <t>永嘉县铭泉泵阀有限公司</t>
  </si>
  <si>
    <t>温州嘉文数字科教设备有限公司</t>
  </si>
  <si>
    <t>永嘉县兴达物资开发公司</t>
  </si>
  <si>
    <t>永嘉县轩轩实业有限公司</t>
  </si>
  <si>
    <t>利幼实业有限公司</t>
  </si>
  <si>
    <t>永嘉县泰通机械阀门有限公司</t>
  </si>
  <si>
    <t>浙江伯特利科技有限公司</t>
  </si>
  <si>
    <t>浙江红草帽鞋业有限公司</t>
  </si>
  <si>
    <t>永嘉利阳泵阀有限公司</t>
  </si>
  <si>
    <t>永嘉县瓯北忠义阀门厂</t>
  </si>
  <si>
    <t>邹良权</t>
  </si>
  <si>
    <t>永嘉东峰阀门有限公司</t>
  </si>
  <si>
    <t>浙江超雷皮具有限公司</t>
  </si>
  <si>
    <t>永嘉县上塘仪表五金厂</t>
  </si>
  <si>
    <t>浙江喜尔达游乐玩具有限公司</t>
  </si>
  <si>
    <t>永嘉县丰禾塑胶有限公司</t>
  </si>
  <si>
    <t>浙江南市教仪有限公司</t>
  </si>
  <si>
    <t>温州华联拉链有限公司</t>
  </si>
  <si>
    <t>江北机电阀门厂</t>
  </si>
  <si>
    <t>浙江龙湫服饰有限公司</t>
  </si>
  <si>
    <t>浙江冠力阀门有限公司</t>
  </si>
  <si>
    <t>永嘉县超迪五金有限公司</t>
  </si>
  <si>
    <t>永嘉县岩头镇郑华芬水泥制品加工厂</t>
  </si>
  <si>
    <t>永嘉耐顺五金有限公司</t>
  </si>
  <si>
    <t>方圆阀门集团有限公司</t>
  </si>
  <si>
    <t>温州天科阀门有限公司</t>
  </si>
  <si>
    <t>包金亮</t>
  </si>
  <si>
    <t>浙江永高阀门制造有限公司</t>
  </si>
  <si>
    <t>永嘉县鹏豪压铸有限公司</t>
  </si>
  <si>
    <t>瓯北管道泵厂</t>
  </si>
  <si>
    <t>永嘉县伟志制扣有限公司</t>
  </si>
  <si>
    <t>永嘉县中邦泵阀科技有限公司</t>
  </si>
  <si>
    <t>浙江科耀石油机械有限公司</t>
  </si>
  <si>
    <t>浙江速能机械有限公司</t>
  </si>
  <si>
    <t>浙江恒通阀门有限公司</t>
  </si>
  <si>
    <t>浙江良高阀门有限公司</t>
  </si>
  <si>
    <t>永嘉县华龙鞋业有限公司</t>
  </si>
  <si>
    <t>罗浮阀门集团浙江中工阀门有限公司</t>
  </si>
  <si>
    <t>永嘉县奥士达钮扣首饰公司</t>
  </si>
  <si>
    <t>温州市艺原工艺品有限公司</t>
  </si>
  <si>
    <t>永嘉县国正阀门制造有限公司</t>
  </si>
  <si>
    <t>永嘉县禾益实业有限公司</t>
  </si>
  <si>
    <t>永嘉县新星包装有限公司</t>
  </si>
  <si>
    <t>永嘉县温瓯装饰材料有限公司</t>
  </si>
  <si>
    <t>永嘉县青丰铸造厂</t>
  </si>
  <si>
    <t>永嘉县安得利制锁厂</t>
  </si>
  <si>
    <t>永嘉县盛发石材有限公司</t>
  </si>
  <si>
    <t>永嘉县航空电气设备厂</t>
  </si>
  <si>
    <t>永嘉县桥头镇久久真空镀膜厂</t>
  </si>
  <si>
    <t>浙江沪江阀门制造有限公司</t>
  </si>
  <si>
    <t>温州康瑞龙阀门有限公司</t>
  </si>
  <si>
    <t>永嘉县东城街道鸿志球体加工场</t>
  </si>
  <si>
    <t>永嘉县利豪橡塑机电有限公司</t>
  </si>
  <si>
    <t>浙江双高伐门有限公司</t>
  </si>
  <si>
    <t>浙江金球阀门有限公司</t>
  </si>
  <si>
    <t>永嘉县达丰矿业有限公司</t>
  </si>
  <si>
    <t>永嘉县辉煌金属饰品有限公司</t>
  </si>
  <si>
    <t>永嘉县正丰泡沫包装有限公司</t>
  </si>
  <si>
    <t>永嘉县河屿排污处理厂</t>
  </si>
  <si>
    <t>温州忆捷科技有限公司</t>
  </si>
  <si>
    <t>浙江江都阀门有限公司</t>
  </si>
  <si>
    <t>永嘉县兴达热处理有限公司</t>
  </si>
  <si>
    <t>汪荣</t>
  </si>
  <si>
    <t>吴银良</t>
  </si>
  <si>
    <t>浙江边科机械制造有限公司</t>
  </si>
  <si>
    <t>温州通达开关有限公司</t>
  </si>
  <si>
    <t>三江街道浦东行政村</t>
  </si>
  <si>
    <t>永嘉县乌牛华侨纸箱包装厂</t>
  </si>
  <si>
    <t>浙江大田机器有限公司</t>
  </si>
  <si>
    <t>浙江爱慕生控制阀有限公司</t>
  </si>
  <si>
    <t>泮强云</t>
  </si>
  <si>
    <t>浙江星升阀门有限公司</t>
  </si>
  <si>
    <t>永嘉县桥头海天电镀有限公司</t>
  </si>
  <si>
    <t>永嘉县采油阀门机械厂</t>
  </si>
  <si>
    <t>浙江奥康鞋业股份有限公司</t>
  </si>
  <si>
    <t>永嘉县味之园玩具有限公司</t>
  </si>
  <si>
    <t>温州市天纬拉链有限公司</t>
  </si>
  <si>
    <t>永嘉县嘉丰农业开发有限公司</t>
  </si>
  <si>
    <t>浙江盛世阀门有限公司</t>
  </si>
  <si>
    <t>永嘉县源生服装辅料有限公司</t>
  </si>
  <si>
    <t>陈香弟</t>
  </si>
  <si>
    <t>百兽鞋业有限公司</t>
  </si>
  <si>
    <t>永嘉县聚丽饰品有限公司</t>
  </si>
  <si>
    <t>东岸减速厂</t>
  </si>
  <si>
    <t>浙江船工阀门有限公司</t>
  </si>
  <si>
    <t>永嘉县摆线减速机厂</t>
  </si>
  <si>
    <t>东霸传动有限公司</t>
  </si>
  <si>
    <t>蒸蒸日上游乐设备有限公司</t>
  </si>
  <si>
    <t>永嘉县瓯北三星水泵厂</t>
  </si>
  <si>
    <t>永嘉县桥下镇冰丰制冰厂</t>
  </si>
  <si>
    <t>温州泰佛龙实业有限公司</t>
  </si>
  <si>
    <t>永嘉县华东塑料制造有限公司</t>
  </si>
  <si>
    <t>永嘉县功臣机械厂</t>
  </si>
  <si>
    <t>永嘉县宏达金属制品厂</t>
  </si>
  <si>
    <t>浙江上高阀门有限公司</t>
  </si>
  <si>
    <t>浙江巴布豆儿童用品有限公司</t>
  </si>
  <si>
    <t>永嘉县渤海泵业有限公司</t>
  </si>
  <si>
    <t>永嘉县桥下镇良旺塑料制品厂</t>
  </si>
  <si>
    <t>永嘉县黄田科奥工艺厂</t>
  </si>
  <si>
    <t>温州市瓯人笔业有限公司</t>
  </si>
  <si>
    <t>浙江加耐特阀杆有限公司永嘉分公司</t>
  </si>
  <si>
    <t>浙江鸿程阀门有限公司</t>
  </si>
  <si>
    <t>永嘉县瓯北街道显丹鞋材加工场</t>
  </si>
  <si>
    <t>县加油机厂</t>
  </si>
  <si>
    <t>永嘉县广新钮扣服饰有限公司</t>
  </si>
  <si>
    <t>永嘉县括苍山花岗岩有限公司</t>
  </si>
  <si>
    <t>温州白云泵阀有限公司</t>
  </si>
  <si>
    <t>佰纳鞋业有限公司</t>
  </si>
  <si>
    <t>永嘉县安胜文具厂</t>
  </si>
  <si>
    <t>永嘉县钧泰金属制品有限公司</t>
  </si>
  <si>
    <t>叶仁福</t>
  </si>
  <si>
    <t>永嘉县瓯北鸿升热处理有限公司</t>
  </si>
  <si>
    <t>县瓯北管道设备厂</t>
  </si>
  <si>
    <t>浙江献忠拉链实业有限公司</t>
  </si>
  <si>
    <t>永嘉县海能滚柱有限公司</t>
  </si>
  <si>
    <t>永嘉县桥下童心玩具厂</t>
  </si>
  <si>
    <t>温州奕诚鞋材有限公司</t>
  </si>
  <si>
    <t>浙江休闲阳光鞋业有限公司</t>
  </si>
  <si>
    <t>浙江冠正阀门股份有限公司</t>
  </si>
  <si>
    <t>永嘉县燎原服装辅料有限公司</t>
  </si>
  <si>
    <t>永嘉县红吉利鞋业有限公司</t>
  </si>
  <si>
    <t>永嘉县永发塑胶钮扣有限公司</t>
  </si>
  <si>
    <t>永嘉县华润拉链有限公司</t>
  </si>
  <si>
    <t>永嘉县铧豪饰品有限公司</t>
  </si>
  <si>
    <t>永嘉县瓯北前牌灯具电镀厂</t>
  </si>
  <si>
    <t>永嘉县鼎高阀门有限公司</t>
  </si>
  <si>
    <t>永嘉县桥头镇登峰真空镀膜厂</t>
  </si>
  <si>
    <t>浙江惠尔达五金有限公司</t>
  </si>
  <si>
    <t>县达尔利钮扣公司</t>
  </si>
  <si>
    <t>亚龙智能装备集团股份有限公司</t>
  </si>
  <si>
    <t>永嘉县三江新旺电化厂</t>
  </si>
  <si>
    <t>温州海湾泵业有限公司</t>
  </si>
  <si>
    <t>奇特乐集团有限公司</t>
  </si>
  <si>
    <t>温州池翔机器制造有限公司</t>
  </si>
  <si>
    <t>永嘉县桥头镇华凯五金饰品厂</t>
  </si>
  <si>
    <t>永嘉县宏正服辅有限公司</t>
  </si>
  <si>
    <t>温州荣威阀门有限公司</t>
  </si>
  <si>
    <t>永嘉县盟友五金有限公司</t>
  </si>
  <si>
    <t>超一阀门有限公司</t>
  </si>
  <si>
    <t>浙江康鸟服饰有限公司</t>
  </si>
  <si>
    <t>温州中安防护用品有限公司</t>
  </si>
  <si>
    <t>温州申德阀门配件有限公司</t>
  </si>
  <si>
    <t>永嘉县雅力五金装饰有限公司</t>
  </si>
  <si>
    <t>温州龙立阀门有限公司</t>
  </si>
  <si>
    <t>浙江永久泵业有限公司</t>
  </si>
  <si>
    <t>永嘉县万事顺皮塑钮扣有限公司</t>
  </si>
  <si>
    <t>浙江永顺鞋业有限公司</t>
  </si>
  <si>
    <t>永嘉县三江硅酸盐砖厂</t>
  </si>
  <si>
    <t>温州市马克路易服饰有限公司</t>
  </si>
  <si>
    <t>永嘉县汇通阀门制造有限公司</t>
  </si>
  <si>
    <t>永嘉县桥头镇鼎锋饰品厂</t>
  </si>
  <si>
    <t>永嘉县环泰橡塑密封件有限公司</t>
  </si>
  <si>
    <t>永嘉县嘉程五金制品有限公司</t>
  </si>
  <si>
    <t>浙江良缘金属有限公司</t>
  </si>
  <si>
    <t>永嘉县科密机械配件有限公司</t>
  </si>
  <si>
    <t>永嘉县明珠钮扣有限公司</t>
  </si>
  <si>
    <t>温州山海实业有限公司</t>
  </si>
  <si>
    <t>永嘉县桥下镇路顺石子沙场</t>
  </si>
  <si>
    <t>永嘉县长源液压机械有限公司</t>
  </si>
  <si>
    <t>温州跃中机械科技有限公司</t>
  </si>
  <si>
    <t>温州一立高新科技有限公司</t>
  </si>
  <si>
    <t>巨龙阀门有限公司</t>
  </si>
  <si>
    <t>永嘉县华星轻工制品有限公司</t>
  </si>
  <si>
    <t>永嘉县天立泰阀门有限公司</t>
  </si>
  <si>
    <t>统邦鞋业有限公司</t>
  </si>
  <si>
    <t>永嘉县罗浮汽车零件有限公司</t>
  </si>
  <si>
    <t>永嘉县金星纸厂消防纸</t>
  </si>
  <si>
    <t>永嘉县鸿泰阀门制造有限公司</t>
  </si>
  <si>
    <t>瓯北超荣管道厂</t>
  </si>
  <si>
    <t>柯永义</t>
  </si>
  <si>
    <t>永嘉县穗丰纸业有限公司</t>
  </si>
  <si>
    <t>温州市宝达防腐设备有限公司</t>
  </si>
  <si>
    <t>浙江兆正机电有限公司</t>
  </si>
  <si>
    <t>永嘉县桥头镇正勇钮扣厂</t>
  </si>
  <si>
    <t>永嘉县飞鹏铸造厂</t>
  </si>
  <si>
    <t>永嘉县侨宇展具有限公司</t>
  </si>
  <si>
    <t>星球阀门有限公司</t>
  </si>
  <si>
    <t>永嘉县龙腾石材店</t>
  </si>
  <si>
    <t>永嘉正祥工艺品有限公司</t>
  </si>
  <si>
    <t>茂业阀门有限公司</t>
  </si>
  <si>
    <t>温州坚方金属材料有限公司</t>
  </si>
  <si>
    <t>浙江佳达鞋材有限公司</t>
  </si>
  <si>
    <t>永嘉县尹佳卫浴有限公司</t>
  </si>
  <si>
    <t>永嘉县桥头理想电镀厂</t>
  </si>
  <si>
    <t>瑞利阀门集团有限公司</t>
  </si>
  <si>
    <t>天立机械集团有限公司</t>
  </si>
  <si>
    <t>李中道</t>
  </si>
  <si>
    <t>永隆阀门有限公司</t>
  </si>
  <si>
    <t>温州市正德仪器设备有限公司</t>
  </si>
  <si>
    <t>浙江凯斯通阀门有限公司</t>
  </si>
  <si>
    <t>永嘉县恒发鞋业有限公司</t>
  </si>
  <si>
    <t>永嘉县森楠鞋材有限公司</t>
  </si>
  <si>
    <t>浙江流遍机械润滑有限公司</t>
  </si>
  <si>
    <t>永嘉县兴隆阀门有限公司</t>
  </si>
  <si>
    <t>浙江爱嘉游乐设备有限公司</t>
  </si>
  <si>
    <t>永嘉县瓯北豪运五金厂</t>
  </si>
  <si>
    <t>赤山陶瓷厂</t>
  </si>
  <si>
    <t>永嘉县伊利达刀模有限公司</t>
  </si>
  <si>
    <t>浙江伯乐玩具有限公司</t>
  </si>
  <si>
    <t>永嘉县众瑞服饰有限公司</t>
  </si>
  <si>
    <t>永嘉县东光饰品有限公司</t>
  </si>
  <si>
    <t>浙江东一阀门有限公司</t>
  </si>
  <si>
    <t>华夏游乐有限公司</t>
  </si>
  <si>
    <t>浙江通联石油机械有限公司</t>
  </si>
  <si>
    <t>浙江索特阀门有限公司</t>
  </si>
  <si>
    <t>浙江伟峰机械有限公司</t>
  </si>
  <si>
    <t>永嘉县金鹰拉链有限公司</t>
  </si>
  <si>
    <t>永嘉县旋凯机电有限公司</t>
  </si>
  <si>
    <t>永嘉县博瑞游乐设备有限公司</t>
  </si>
  <si>
    <t>温州高德精密轴承有限公司</t>
  </si>
  <si>
    <t>八八电镀厂</t>
  </si>
  <si>
    <t>东方陶瓷厂</t>
  </si>
  <si>
    <t>朱玉权</t>
  </si>
  <si>
    <t>浙江鼎力阀门有限公司</t>
  </si>
  <si>
    <t>天工阀门集团有限公司</t>
  </si>
  <si>
    <t>永嘉县光明造纸厂</t>
  </si>
  <si>
    <t>温州贝尓教仪有限公司</t>
  </si>
  <si>
    <t>浙江天成医药包装有限公司</t>
  </si>
  <si>
    <t>永嘉县繁荣金属材料有限公司</t>
  </si>
  <si>
    <t>永嘉县桥头镇致远金属钮扣厂</t>
  </si>
  <si>
    <t>永嘉县雄建建筑材料有限公司</t>
  </si>
  <si>
    <t>温州瓯达表业有限公司</t>
  </si>
  <si>
    <t>浙江童乐教玩具有限公司</t>
  </si>
  <si>
    <t>浙江天阳拉链有限公司</t>
  </si>
  <si>
    <t>永嘉县申江标准件厂</t>
  </si>
  <si>
    <t>永嘉县瓯北镇三星水泵厂</t>
  </si>
  <si>
    <t>永嘉县成达毛绒制品有限公司</t>
  </si>
  <si>
    <t>永嘉县华泰印染厂(普通合伙)</t>
  </si>
  <si>
    <t>洪天松</t>
  </si>
  <si>
    <t>永嘉县白垟混凝土有限公司</t>
  </si>
  <si>
    <t>永嘉县天天红服饰</t>
  </si>
  <si>
    <t>上海羽泉泵阀制造有限公司永嘉分公司</t>
  </si>
  <si>
    <t>县东龙鞋材公司</t>
  </si>
  <si>
    <t>永嘉县奥力五金装饰有限公司</t>
  </si>
  <si>
    <t>贤章</t>
  </si>
  <si>
    <t>永嘉县崇德建材实业有限公司</t>
  </si>
  <si>
    <t>温州杉哥尔服饰有限公司</t>
  </si>
  <si>
    <t>浙江康亨服饰有限公司</t>
  </si>
  <si>
    <t>浙江铸诚机械有限公司</t>
  </si>
  <si>
    <t>民扬泵业有限公司</t>
  </si>
  <si>
    <t>永嘉县桥头克春钮扣厂</t>
  </si>
  <si>
    <t>永嘉县桥头镇桥联钮扣饰品厂</t>
  </si>
  <si>
    <t>浙江巧巧教育科技有限公司</t>
  </si>
  <si>
    <t>2113064988</t>
  </si>
  <si>
    <t>永嘉县桥头自来水有限公司</t>
  </si>
  <si>
    <t>桥头镇外垟头行政村一桥头水厂</t>
  </si>
  <si>
    <t>黄田煤球厂</t>
  </si>
  <si>
    <t>温州意向轻工实业有限公司</t>
  </si>
  <si>
    <t>永嘉县长城制鞋实业公司</t>
  </si>
  <si>
    <t>浙江军威警用物资有限公司</t>
  </si>
  <si>
    <t>永嘉县超一鞋材有限公司</t>
  </si>
  <si>
    <t>永嘉县银银饰品有限公司</t>
  </si>
  <si>
    <t>永嘉县新亚表面技术处理有限公司</t>
  </si>
  <si>
    <t>永嘉县金峰玻璃有限公司</t>
  </si>
  <si>
    <t>永嘉县乾丰服装辅料有限公司</t>
  </si>
  <si>
    <t>温州绿坤环境工程有限公司</t>
  </si>
  <si>
    <t>永嘉县乌牛博缘雕刻厂</t>
  </si>
  <si>
    <t>乌牛街道西岙行政村</t>
  </si>
  <si>
    <t>温州建斌钢材有限公司</t>
  </si>
  <si>
    <t>永嘉县瓯北小太阳童装厂</t>
  </si>
  <si>
    <t>永嘉县申鸿阀业科技有限公司</t>
  </si>
  <si>
    <t>永嘉县桥头镇步云石材厂</t>
  </si>
  <si>
    <t>温州诚业拉链有限公司</t>
  </si>
  <si>
    <t>温州众康汽车零部件有限公司</t>
  </si>
  <si>
    <t>戴爱华</t>
  </si>
  <si>
    <t>永嘉科邦服饰有限公司</t>
  </si>
  <si>
    <t>永嘉县华特机械制造有限公司</t>
  </si>
  <si>
    <t>永嘉县伟业钮扣饰品有限公司</t>
  </si>
  <si>
    <t>浙江红绣球鞋业有限公司</t>
  </si>
  <si>
    <t>贺丽央</t>
  </si>
  <si>
    <t>永嘉县蓝丰泵阀有限公司</t>
  </si>
  <si>
    <t>永嘉县利达皮鞋厂</t>
  </si>
  <si>
    <t>瓯北求精胶塑厂</t>
  </si>
  <si>
    <t>浙江零点科教仪器有限公司</t>
  </si>
  <si>
    <t>浙江雅博利家具有限公司</t>
  </si>
  <si>
    <t>浙江爱玛鞋业有限公司</t>
  </si>
  <si>
    <t>永嘉县瓯北新多制锁厂</t>
  </si>
  <si>
    <t>永嘉县鑫玛鞋材有限公司</t>
  </si>
  <si>
    <t>浙江成达特种阀门厂</t>
  </si>
  <si>
    <t>永加县三维橡塑</t>
  </si>
  <si>
    <t>永嘉县型钢标准件厂</t>
  </si>
  <si>
    <t>浙江中一减速电机有限公司</t>
  </si>
  <si>
    <t>永嘉县桥头加达服装拉链厂</t>
  </si>
  <si>
    <t>温州京奇游乐玩具有限公司</t>
  </si>
  <si>
    <t>浙江振海阀门有限公司</t>
  </si>
  <si>
    <t>2110001484</t>
  </si>
  <si>
    <t>瓯北街道王家坞行政村</t>
  </si>
  <si>
    <t>温州市康泰生物科技有限公司</t>
  </si>
  <si>
    <t>仪表阀门三厂</t>
  </si>
  <si>
    <t>浙江弗朗戈自控阀门有限公司</t>
  </si>
  <si>
    <t>浙江宝龙阀门制造有限公司</t>
  </si>
  <si>
    <t>保一集团有限公司</t>
  </si>
  <si>
    <t>永嘉县大众胶鞋厂</t>
  </si>
  <si>
    <t>江北石化机电厂(玉辉)</t>
  </si>
  <si>
    <t>永嘉县海洋水泵厂</t>
  </si>
  <si>
    <t>永嘉县双东阀门锻造有限公司</t>
  </si>
  <si>
    <t>浙江新世纪阀门厂</t>
  </si>
  <si>
    <t>永嘉县排污泵实业公司</t>
  </si>
  <si>
    <t>永嘉县发达阀门制造有限公司</t>
  </si>
  <si>
    <t>黄田街道外窑行政村一一</t>
  </si>
  <si>
    <t>永嘉县瓯北镇少奇锻压厂</t>
  </si>
  <si>
    <t>温州君龙游乐玩具有限公司</t>
  </si>
  <si>
    <t>浙江喜开特防爆电机有限公司</t>
  </si>
  <si>
    <t>永嘉县东岸电瓷厂</t>
  </si>
  <si>
    <t>2116990001</t>
  </si>
  <si>
    <t>永嘉县化工轻工公司</t>
  </si>
  <si>
    <t>瓯北街道清水埠社区化工厂边</t>
  </si>
  <si>
    <t>永嘉县同安制锁有限公司</t>
  </si>
  <si>
    <t>浙江万东阀门有限公司</t>
  </si>
  <si>
    <t>永嘉县秀美服装辅料有限公司</t>
  </si>
  <si>
    <t>永嘉县银品五金有限公司</t>
  </si>
  <si>
    <t>浙江良精阀门有限公司</t>
  </si>
  <si>
    <t>温州良光游乐设备有限公司</t>
  </si>
  <si>
    <t>浙江永胜泵业有限公司</t>
  </si>
  <si>
    <t>永嘉县宏业服装辅料有限公司</t>
  </si>
  <si>
    <t>永嘉县桥头镇工艺装璜纸箱厂</t>
  </si>
  <si>
    <t>永嘉县桥头珠光钮扣服装厂</t>
  </si>
  <si>
    <t>永嘉县利得达金属实业公司</t>
  </si>
  <si>
    <t>温州瑞球阀门有限公司</t>
  </si>
  <si>
    <t>永嘉皇马鞋材有限公司</t>
  </si>
  <si>
    <t>蜘蛛王集团温州品牌管理有限公司</t>
  </si>
  <si>
    <t>浙江高斯阀门有限公司</t>
  </si>
  <si>
    <t>浙江超众阀门制造有限公司</t>
  </si>
  <si>
    <t>朱连云</t>
  </si>
  <si>
    <t>永嘉县康密迪阀门有限公司</t>
  </si>
  <si>
    <t>显弟</t>
  </si>
  <si>
    <t>永嘉县荣春电器配件有限公司</t>
  </si>
  <si>
    <t>新汇阀门有限公司</t>
  </si>
  <si>
    <t>温州唯品木业有限公司</t>
  </si>
  <si>
    <t>温州鹏程控股集团有限公司</t>
  </si>
  <si>
    <t>永嘉县润凯服饰有限公司</t>
  </si>
  <si>
    <t>永嘉县佳龙五金有限公司</t>
  </si>
  <si>
    <t>温州佳凯实业有限公司</t>
  </si>
  <si>
    <t>永嘉骑兵游乐设备有限公司</t>
  </si>
  <si>
    <t>永嘉县辉豪鞋材有限公司</t>
  </si>
  <si>
    <t>温州博伦游乐玩具有限公司</t>
  </si>
  <si>
    <t>永嘉振兴同创服饰有限公司</t>
  </si>
  <si>
    <t>永嘉县陶瓷厂</t>
  </si>
  <si>
    <t>浙江精嘉阀门有限公司</t>
  </si>
  <si>
    <t>君品集团有限公司</t>
  </si>
  <si>
    <t>永嘉县云雷阀门有限公司</t>
  </si>
  <si>
    <t>永嘉县桥头镇金镀服装辅料厂</t>
  </si>
  <si>
    <t>浙江邦尼熊文教用品有限公司</t>
  </si>
  <si>
    <t>浙江富拓电力科技有限公司</t>
  </si>
  <si>
    <t>浙江虹桥水泵厂</t>
  </si>
  <si>
    <t>永嘉县沪杰电机制造有限公司</t>
  </si>
  <si>
    <t>浙江申奥阀门制造有限公司</t>
  </si>
  <si>
    <t>永嘉县黄田加油机配件厂(普通合伙)</t>
  </si>
  <si>
    <t>永嘉县神州泵阀制造厂</t>
  </si>
  <si>
    <t>2113194018</t>
  </si>
  <si>
    <t>永嘉县桥下镇新农村建设投资有限公司</t>
  </si>
  <si>
    <t>桥下镇桥下行政村永临大道</t>
  </si>
  <si>
    <t>永嘉县申沪机电泵阀有限公司</t>
  </si>
  <si>
    <t>永嘉县钢友钢管有限公司</t>
  </si>
  <si>
    <t>光 福</t>
  </si>
  <si>
    <t>温州森新教学设备有限公司</t>
  </si>
  <si>
    <t>永嘉亿高服装辅料有限公司</t>
  </si>
  <si>
    <t>浙江七屿纸业有限公司</t>
  </si>
  <si>
    <t>永嘉中普科技有限公司</t>
  </si>
  <si>
    <t>永嘉县新乐游乐设备有限公司</t>
  </si>
  <si>
    <t>浙江奥利泵业有限公司</t>
  </si>
  <si>
    <t>永浪集团有限公司</t>
  </si>
  <si>
    <t>温州普腾达钮扣制造有限公司</t>
  </si>
  <si>
    <t>温州佳乐电子有限公司</t>
  </si>
  <si>
    <t>永嘉县南城街道黄旦阳五金冲件加工场</t>
  </si>
  <si>
    <t>永嘉县尊宝铁丝有限公司</t>
  </si>
  <si>
    <t>国成阀门集团有限公司</t>
  </si>
  <si>
    <t>永嘉县表带厂</t>
  </si>
  <si>
    <t>温州高驰机械有限公司</t>
  </si>
  <si>
    <t>永嘉县瓯北机器厂</t>
  </si>
  <si>
    <t>浙江永柱阀门有限公司</t>
  </si>
  <si>
    <t>永嘉县桥下镇凯诺游乐设备厂</t>
  </si>
  <si>
    <t>桥头工艺电镀厂</t>
  </si>
  <si>
    <t>浙江朗格阀门科技有限公司</t>
  </si>
  <si>
    <t>李金标</t>
  </si>
  <si>
    <t>浙江西博思测控技术有限公司</t>
  </si>
  <si>
    <t>永嘉县桥头金泰金属压铸厂</t>
  </si>
  <si>
    <t>永嘉县固鼎鞋业有限公司</t>
  </si>
  <si>
    <t>永嘉县东岸陶瓷面砖厂</t>
  </si>
  <si>
    <t>浙江长天实业有限公司</t>
  </si>
  <si>
    <t>浙江智源阀门科技有限公司</t>
  </si>
  <si>
    <t>永嘉县天丰阀门有限公司</t>
  </si>
  <si>
    <t>浙江中沃阀门有限公司</t>
  </si>
  <si>
    <t>温州腾通鞋业有限公司</t>
  </si>
  <si>
    <t>永嘉县申友五金饰扣有限公司</t>
  </si>
  <si>
    <t>温州南力实业有限公司</t>
  </si>
  <si>
    <t>永嘉县华艺雕刻厂</t>
  </si>
  <si>
    <t>永嘉县国兴机械有限公司</t>
  </si>
  <si>
    <t>永嘉县侨华水泵有限公司</t>
  </si>
  <si>
    <t>浙江艾克森传动机械有限公司</t>
  </si>
  <si>
    <t>温州市巨绮鞋材有限公司</t>
  </si>
  <si>
    <t>戚朝存</t>
  </si>
  <si>
    <t>永嘉县长城液压机械总厂</t>
  </si>
  <si>
    <t>戚光福</t>
  </si>
  <si>
    <t>永嘉县瓯北精工浮球有限公司</t>
  </si>
  <si>
    <t>永嘉县桥头中星钮扣厂</t>
  </si>
  <si>
    <t>陈信国</t>
  </si>
  <si>
    <t>永嘉县虹光机电厂</t>
  </si>
  <si>
    <t>永嘉县三江山浦石子加工场</t>
  </si>
  <si>
    <t>永嘉县华力气动机械厂</t>
  </si>
  <si>
    <t>永嘉县大森阀门制造有限公司</t>
  </si>
  <si>
    <t>永嘉县盛泰校具有限公司</t>
  </si>
  <si>
    <t>温州国正鞋业有限公司</t>
  </si>
  <si>
    <t>永嘉县靓嘉优品建材装饰经营部</t>
  </si>
  <si>
    <t>天正阀门有限公司</t>
  </si>
  <si>
    <t>2113103707</t>
  </si>
  <si>
    <t>瓯北街道浦二行政村王家坞路2号污水泵站</t>
  </si>
  <si>
    <t>永嘉县润海红木家具有限公司</t>
  </si>
  <si>
    <t>温州亚中拉链有限公司</t>
  </si>
  <si>
    <t>永嘉县桥头镇阿飞金属钮扣加工厂</t>
  </si>
  <si>
    <t>永嘉盛隆建设工程有限公司</t>
  </si>
  <si>
    <t>温州九发五金科技有限公司</t>
  </si>
  <si>
    <t>浙江良精新能源股份有限公司</t>
  </si>
  <si>
    <t>县豪华浮雕装饰材料厂</t>
  </si>
  <si>
    <t>永嘉县新业鞋材有限公司</t>
  </si>
  <si>
    <t>浙江双高阀门有限公司</t>
  </si>
  <si>
    <t>永嘉县桥头镇啊辉五金模具材料经营部</t>
  </si>
  <si>
    <t>温州国仕邦高分子材料有限公司</t>
  </si>
  <si>
    <t>永嘉县烈火玩具有限公司</t>
  </si>
  <si>
    <t>温州创博热喷涂有限公司</t>
  </si>
  <si>
    <t>浙江国铸阀门科技有限公司</t>
  </si>
  <si>
    <t>温州固特五金有限公司</t>
  </si>
  <si>
    <t>永嘉春天纺织有限公司</t>
  </si>
  <si>
    <t>永嘉县桥下镇倩倩塑料粒子加工厂</t>
  </si>
  <si>
    <t>温州润协皮具有限公司</t>
  </si>
  <si>
    <t>永嘉县得利机电液压实业公司</t>
  </si>
  <si>
    <t>永嘉县特泉水泵厂</t>
  </si>
  <si>
    <t>永嘉县鼎豪五金辅料有限公司</t>
  </si>
  <si>
    <t>永嘉县法力制锁厂</t>
  </si>
  <si>
    <t>永嘉县法西利服饰有限公司</t>
  </si>
  <si>
    <t>永嘉县广义表面处理有限公司</t>
  </si>
  <si>
    <t>温州原沐纸塑有限公司</t>
  </si>
  <si>
    <t>申乐股份有限公司</t>
  </si>
  <si>
    <t>县电镀新技术实业公司</t>
  </si>
  <si>
    <t>永嘉县迪卡洛斯鞋业有限公司</t>
  </si>
  <si>
    <t>永嘉县桥下镇骐胜游乐设备厂</t>
  </si>
  <si>
    <t>前堡有机板厂</t>
  </si>
  <si>
    <t>永嘉县巴比尔教玩具有限公司</t>
  </si>
  <si>
    <t>浙江中通阀门有限公司</t>
  </si>
  <si>
    <t>永嘉县瓯北华联服装有限公司</t>
  </si>
  <si>
    <t>永嘉县桥头北片电镀污水处理有限公司</t>
  </si>
  <si>
    <t>永嘉县新时代三元堂采石有限公司</t>
  </si>
  <si>
    <t>太平洋泵业集团有限公司</t>
  </si>
  <si>
    <t>温州瓯宜力五金有限公司</t>
  </si>
  <si>
    <t>忠友</t>
  </si>
  <si>
    <t>欧维克集团有限公司</t>
  </si>
  <si>
    <t>永嘉县方正阀门电装有限公司</t>
  </si>
  <si>
    <t>永嘉县正大铜业有限公司</t>
  </si>
  <si>
    <t>永嘉县日丰五金装饰有限公司</t>
  </si>
  <si>
    <t>永嘉县开天饰品有限公司</t>
  </si>
  <si>
    <t>永嘉县楠江废水处理有限公司</t>
  </si>
  <si>
    <t>永嘉县瓯北强豪锁厂</t>
  </si>
  <si>
    <t>永嘉县瓯北镇建兴四氟制品厂</t>
  </si>
  <si>
    <t>温州市东辰电站辅机制造有限公司</t>
  </si>
  <si>
    <t>浙江博雷阀业制造有限公司</t>
  </si>
  <si>
    <t>华侨服装厂</t>
  </si>
  <si>
    <t>永嘉县美嘉美鞋业有限公司</t>
  </si>
  <si>
    <t>永嘉县腾科电路扳有限公司</t>
  </si>
  <si>
    <t>永嘉驰鑫实业有限公司</t>
  </si>
  <si>
    <t>永嘉县红岩制砖有限公司</t>
  </si>
  <si>
    <t>永嘉县永盛包装有限公司</t>
  </si>
  <si>
    <t>永嘉县桥下镇精科阀门加工厂</t>
  </si>
  <si>
    <t>永嘉县江北特艺阀门厂</t>
  </si>
  <si>
    <t>温州华邦安全封条股份有限公司</t>
  </si>
  <si>
    <t>莱斯得阀门有限公司</t>
  </si>
  <si>
    <t>浙江迈利达集团有限公司</t>
  </si>
  <si>
    <t>温州正大轴承有限公司</t>
  </si>
  <si>
    <t>浙江中三阀业有限公司</t>
  </si>
  <si>
    <t>永嘉县黄田进烈五金加工厂</t>
  </si>
  <si>
    <t>浙江三和科教仪器有限公司</t>
  </si>
  <si>
    <t>温州沙巴机械有限公司</t>
  </si>
  <si>
    <t>浙江海信阀门股份有限公司</t>
  </si>
  <si>
    <t>温州万尔特钮扣有限公司</t>
  </si>
  <si>
    <t>永嘉县楠溪江供水有限公司</t>
  </si>
  <si>
    <t>永嘉县金珠钮扣有限公司</t>
  </si>
  <si>
    <t>浙江海博石油设备有限公司</t>
  </si>
  <si>
    <t>温州闸截球阀门配件有限公司</t>
  </si>
  <si>
    <t>吴松定</t>
  </si>
  <si>
    <t>浙江成高阀门有限公司</t>
  </si>
  <si>
    <t>永嘉县吉泰五金有限公司</t>
  </si>
  <si>
    <t>永嘉县瓯北镇鑫金热处理厂</t>
  </si>
  <si>
    <t>永嘉县桥头花岗岩板材厂</t>
  </si>
  <si>
    <t>永嘉县大洋阀门股份有限公司</t>
  </si>
  <si>
    <t>浙江明云织带有限公司</t>
  </si>
  <si>
    <t>永嘉县宏发废纸回收有限公司</t>
  </si>
  <si>
    <t>永嘉县罗浮防爆电机厂</t>
  </si>
  <si>
    <t>浙江赛马鞋业有限公司</t>
  </si>
  <si>
    <t>温州恒创纸业有限公司</t>
  </si>
  <si>
    <t>浙江红依利鞋业有限公司</t>
  </si>
  <si>
    <t>滕陈昌</t>
  </si>
  <si>
    <t>永嘉县罗东瑞芳伞架厂</t>
  </si>
  <si>
    <t>浙江百得自动化仪表有限公司</t>
  </si>
  <si>
    <t>永加电站电动伐门厂</t>
  </si>
  <si>
    <t>汤显国</t>
  </si>
  <si>
    <t>浙江远东阀门股份有限公司</t>
  </si>
  <si>
    <t>温州古玛拉链有限公司</t>
  </si>
  <si>
    <t>县特利来鞋业公司</t>
  </si>
  <si>
    <t>永嘉县南城街道李建华水泥制品厂</t>
  </si>
  <si>
    <t>温州广利饰扣有限公司</t>
  </si>
  <si>
    <t>浙江天弘教学设备有限公司</t>
  </si>
  <si>
    <t>永嘉县楠龙饰品有限公司</t>
  </si>
  <si>
    <t>俞宗和</t>
  </si>
  <si>
    <t>2113102100</t>
  </si>
  <si>
    <t>永嘉县乌牛自来水厂</t>
  </si>
  <si>
    <t>乌牛街道上叶行政村</t>
  </si>
  <si>
    <t>永嘉县千石大庆钢木工艺有限公司</t>
  </si>
  <si>
    <t>永嘉县安德利阀门有限公司</t>
  </si>
  <si>
    <t>浙江正源印刷有限公司</t>
  </si>
  <si>
    <t>永嘉县梅园石泥沙有限公司</t>
  </si>
  <si>
    <t>浙江华通阀门有限公司</t>
  </si>
  <si>
    <t>浙江零距离教育科技有限公司</t>
  </si>
  <si>
    <t>永嘉县扬帆塑胶有限公司</t>
  </si>
  <si>
    <t>永嘉县瓯北长光电镀锁厂</t>
  </si>
  <si>
    <t>永嘉县耐宝鞋材有限公司</t>
  </si>
  <si>
    <t>永嘉县金诚贸易有限公司</t>
  </si>
  <si>
    <t>永嘉曾氏光学有限公司</t>
  </si>
  <si>
    <t>永嘉县新启游乐设备有限公司</t>
  </si>
  <si>
    <t>永嘉超发钮扣有限公司</t>
  </si>
  <si>
    <t>浙江嘉隆机械设备有限公司</t>
  </si>
  <si>
    <t>永嘉县锦富机械厂</t>
  </si>
  <si>
    <t>永嘉县盛鑫液压有限公司</t>
  </si>
  <si>
    <t>罗浮武林工艺厂</t>
  </si>
  <si>
    <t>温州超炜五金有限公司</t>
  </si>
  <si>
    <t>永嘉县电化厂</t>
  </si>
  <si>
    <t>永嘉县锋雷五金制造有限公司</t>
  </si>
  <si>
    <t>永嘉县爱凯石油机械有限公司</t>
  </si>
  <si>
    <t>永嘉县大金氟阀门有限公司</t>
  </si>
  <si>
    <t>永嘉县楠钢阀门有限公司</t>
  </si>
  <si>
    <t>永嘉县宏阳五金有限公司</t>
  </si>
  <si>
    <t>温州市津源饰品包装有限公司</t>
  </si>
  <si>
    <t>永嘉县李冬服装加工厂</t>
  </si>
  <si>
    <t>永加县型钢标准件厂</t>
  </si>
  <si>
    <t>温州依贝工贸有限公司</t>
  </si>
  <si>
    <t>正茂阀门有限公司</t>
  </si>
  <si>
    <t>温州市南球电机有限公司</t>
  </si>
  <si>
    <t>浙江龙飞泵阀制造有限公司</t>
  </si>
  <si>
    <t>浙江良通阀门有限公司</t>
  </si>
  <si>
    <t>永嘉县顺昌包装制品有限公司</t>
  </si>
  <si>
    <t>永嘉坤少鞋业有限公司</t>
  </si>
  <si>
    <t>浙江鸿发纸业有限公司</t>
  </si>
  <si>
    <t>浙江华丰泵阀有限公司</t>
  </si>
  <si>
    <t>永嘉县苍松五金装饰有限公司</t>
  </si>
  <si>
    <t>永嘉县东瓯展科阀门厂</t>
  </si>
  <si>
    <t>浙江楠溪九龙坞山茶油有限公司</t>
  </si>
  <si>
    <t>永嘉县液化石油气公司</t>
  </si>
  <si>
    <t>浙江希玛科技有限公司</t>
  </si>
  <si>
    <t>永嘉县三奇鞋业有限公司</t>
  </si>
  <si>
    <t>温州特一工贸有限公司</t>
  </si>
  <si>
    <t>浙江宏旭机械有限公司</t>
  </si>
  <si>
    <t>永嘉县盛天隆橡塑有限公司</t>
  </si>
  <si>
    <t>浙江澳格伦服饰有限公司</t>
  </si>
  <si>
    <t>电镀一厂二号变</t>
  </si>
  <si>
    <t>黄田街道岭下行政村一一</t>
  </si>
  <si>
    <t>永嘉县兴达塑料有限公司</t>
  </si>
  <si>
    <t>永嘉县捷尔伦服饰有限公司</t>
  </si>
  <si>
    <t>永嘉县桥头东发表带厂</t>
  </si>
  <si>
    <t>永嘉县东大合成化工有限公司</t>
  </si>
  <si>
    <t>浙江博科阀门科技有限公司</t>
  </si>
  <si>
    <t>大亚电器集团有限公司</t>
  </si>
  <si>
    <t>永嘉县瓯北乳化机械厂</t>
  </si>
  <si>
    <t>永嘉顺德利机械配件有限公司</t>
  </si>
  <si>
    <t>永嘉县瑞丰五金有限公司</t>
  </si>
  <si>
    <t>永嘉县鸿鑫服装水洗公司</t>
  </si>
  <si>
    <t>永嘉县桥头镇商禾玩具厂</t>
  </si>
  <si>
    <t>永嘉县南城街道西前家具加工厂</t>
  </si>
  <si>
    <t>温州嘉大金属钮扣有限公司</t>
  </si>
  <si>
    <t>永嘉县瓯北镇盛达泵阀厂</t>
  </si>
  <si>
    <t>永嘉县金豪居锁业有限公司</t>
  </si>
  <si>
    <t>永嘉县七星机械制造有限公司</t>
  </si>
  <si>
    <t>永嘉县桥头镇圣者制扣厂</t>
  </si>
  <si>
    <t>温州中奥游乐设备有限公司</t>
  </si>
  <si>
    <t>永嘉县瓯伦服饰皮件有限公司</t>
  </si>
  <si>
    <t>永嘉县红星阀门厂</t>
  </si>
  <si>
    <t>温州市康豪电教仪器有限公司</t>
  </si>
  <si>
    <t>浙江新凯阀门有限公司</t>
  </si>
  <si>
    <t>浙江东森阀门有限公司</t>
  </si>
  <si>
    <t>浙江永星液压有限公司</t>
  </si>
  <si>
    <t>浙江童才玩具有限公司</t>
  </si>
  <si>
    <t>永嘉县博德橡塑有限公司</t>
  </si>
  <si>
    <t>温州爱克思皮件有限公司</t>
  </si>
  <si>
    <t>浙江百威实业有限公司</t>
  </si>
  <si>
    <t>浙江裕泰实业有限公司</t>
  </si>
  <si>
    <t>浙江迎日阀门制造有限公司</t>
  </si>
  <si>
    <t>永嘉县国明橡塑有限公司</t>
  </si>
  <si>
    <t>浙江宝泰机器有限公司</t>
  </si>
  <si>
    <t>永嘉县大利鞋业有限公司</t>
  </si>
  <si>
    <t>永嘉县浙南减速机厂</t>
  </si>
  <si>
    <t>永嘉县福发标牌有限公司</t>
  </si>
  <si>
    <t>浙江阿珥楠阀门有限公司</t>
  </si>
  <si>
    <t>永嘉县宏力金属制品厂</t>
  </si>
  <si>
    <t>2116920028</t>
  </si>
  <si>
    <t>永嘉县瓯北自来水有限公司</t>
  </si>
  <si>
    <t>瓯北街道花岙行政村清花西路1号</t>
  </si>
  <si>
    <t>永嘉县万鑫五金制品有限公司</t>
  </si>
  <si>
    <t>永嘉县三鼎阀门有限公司</t>
  </si>
  <si>
    <t>黄美松</t>
  </si>
  <si>
    <t>浙江福陆阀门有限公司</t>
  </si>
  <si>
    <t>永嘉县楠溪液化石油气储配站</t>
  </si>
  <si>
    <t>温州市康王制刷有限公司</t>
  </si>
  <si>
    <t>温州嘉友润康油业科技有限公司</t>
  </si>
  <si>
    <t>浙江中科阀门有限公司</t>
  </si>
  <si>
    <t>温州市任达实业有限公司</t>
  </si>
  <si>
    <t>温州双球阀门有限公司</t>
  </si>
  <si>
    <t>永嘉县中验科教设备有限公司</t>
  </si>
  <si>
    <t>艺创阀门科技有限公司</t>
  </si>
  <si>
    <t>永嘉县鑫宇汽摩压铸有限公司</t>
  </si>
  <si>
    <t>立强阀门有限公司</t>
  </si>
  <si>
    <t>浙江高泰阀门制造有限公司</t>
  </si>
  <si>
    <t>永嘉县雷宇制扣有限公司</t>
  </si>
  <si>
    <t>永嘉县嘉隆阀门有限公司</t>
  </si>
  <si>
    <t>永嘉县信诚电讯厂</t>
  </si>
  <si>
    <t>浙江正丰阀门有限公司</t>
  </si>
  <si>
    <t>浙江巨昌阀门制造有限公司</t>
  </si>
  <si>
    <t>永嘉皮革厂</t>
  </si>
  <si>
    <t>凯奇集团有限公司</t>
  </si>
  <si>
    <t>永嘉县金塑工艺厂</t>
  </si>
  <si>
    <t>永嘉工力科技有限公司</t>
  </si>
  <si>
    <t>金溪镇</t>
  </si>
  <si>
    <t>永嘉县魏氏服装辅料有限公司</t>
  </si>
  <si>
    <t>温州市杜坤酒业有限公司</t>
  </si>
  <si>
    <t>上海欧旭泵业制造有限公司永嘉分公司</t>
  </si>
  <si>
    <t>永嘉县国胜五金加工厂</t>
  </si>
  <si>
    <t>浙江诠渡良品品牌管理有限公司</t>
  </si>
  <si>
    <t>浙江大昌科技有限公司</t>
  </si>
  <si>
    <t>浙江凯佳迪自控阀门科技有限公司</t>
  </si>
  <si>
    <t>浙江华盾流体科技有限公司</t>
  </si>
  <si>
    <t>方正阀门集团永嘉科技有限公司</t>
  </si>
  <si>
    <t>永嘉县文通鞋材有限公司</t>
  </si>
  <si>
    <t>永嘉县达亿来服辅有限公司</t>
  </si>
  <si>
    <t>永嘉县桥头镇艺浩喷塑加工厂</t>
  </si>
  <si>
    <t>永嘉县江北建克阀门厂</t>
  </si>
  <si>
    <t>永嘉县巨星服装辅料有限公司</t>
  </si>
  <si>
    <t>高能阀门集团有限公司</t>
  </si>
  <si>
    <t>温州市爱芭鞋业有限公司</t>
  </si>
  <si>
    <t>永嘉润丰包装有限公司</t>
  </si>
  <si>
    <t>浙江箔飞特铝箔制品有限公司</t>
  </si>
  <si>
    <t>永嘉县白云喜乐钮扣有限公司</t>
  </si>
  <si>
    <t>亿众阀门有限公司</t>
  </si>
  <si>
    <t>永嘉县桥头镇鼎佳真空镀膜厂</t>
  </si>
  <si>
    <t>浙江新城钮扣饰品有限公司</t>
  </si>
  <si>
    <t>浙江元易儿童用品有限公司</t>
  </si>
  <si>
    <t>浙江科瑞达传动有限公司</t>
  </si>
  <si>
    <t>浙江冠龙机械阀门有限公司</t>
  </si>
  <si>
    <t>永嘉县展鑫铝表面处理有限公司</t>
  </si>
  <si>
    <t>永嘉县嘉伦游乐设备厂</t>
  </si>
  <si>
    <t>永嘉东庆服装辅料有限公司</t>
  </si>
  <si>
    <t>浙江双中自控阀门有限公司</t>
  </si>
  <si>
    <t>永嘉县桥头精益纽扣综合厂</t>
  </si>
  <si>
    <t>浙江坚美服辅有限公司</t>
  </si>
  <si>
    <t>陈金妙</t>
  </si>
  <si>
    <t>温州市若微饰品有限公司</t>
  </si>
  <si>
    <t>永嘉县城关冰川制冰厂</t>
  </si>
  <si>
    <t>浙江嘉松科技有限公司</t>
  </si>
  <si>
    <t>浙江派沃自控仪表有限公司</t>
  </si>
  <si>
    <t>浙江良一阀门制造有限公司</t>
  </si>
  <si>
    <t>永嘉县意华电力阀门有限公司</t>
  </si>
  <si>
    <t>温州欢乐城游乐设备有限公司</t>
  </si>
  <si>
    <t>永嘉县成功玩具有限公司</t>
  </si>
  <si>
    <t>温州豪特实业有限公司</t>
  </si>
  <si>
    <t>浙江安泰阀门制造有限公司</t>
  </si>
  <si>
    <t>浙江铸工阀门科技有限公司连村分车间</t>
  </si>
  <si>
    <t>欧德隆控制阀有限公司</t>
  </si>
  <si>
    <t>浙江铁兄弟游乐设备有限公司</t>
  </si>
  <si>
    <t>浙江剑鲨鞋业有限公司</t>
  </si>
  <si>
    <t>浙江玩美玩具有限公司</t>
  </si>
  <si>
    <t>浙江船工阀门有限公司和一车间</t>
  </si>
  <si>
    <t>永嘉县桥下镇碧辉阀门配件厂</t>
  </si>
  <si>
    <t>永嘉县新耀锻造有限公司</t>
  </si>
  <si>
    <t>永嘉县巨泰绝缘材料有限公司</t>
  </si>
  <si>
    <t>浙江永成功电塑有限公司</t>
  </si>
  <si>
    <t>浙江风华教具有限公司</t>
  </si>
  <si>
    <t>海星海事电气集团有限公司</t>
  </si>
  <si>
    <t>温州康业拉链配件有限公司</t>
  </si>
  <si>
    <t>浙江诚大实业集团有限公司</t>
  </si>
  <si>
    <t>永嘉县四季粒粒钮扣饰品有限公司</t>
  </si>
  <si>
    <t>乐清市荷蒙锻件厂</t>
  </si>
  <si>
    <t>永嘉县正达阀门有限公司</t>
  </si>
  <si>
    <t>永嘉伍好实业有限公司</t>
  </si>
  <si>
    <t>康信阀门有限公司</t>
  </si>
  <si>
    <t>温州海纳金属制品有限公司</t>
  </si>
  <si>
    <t>永嘉振瓯铝材有限公司</t>
  </si>
  <si>
    <t>永嘉县中星服装辅料有限公司</t>
  </si>
  <si>
    <t>浙江伯替克阀门有限公司</t>
  </si>
  <si>
    <t>永嘉县桥下镇万森教玩具厂</t>
  </si>
  <si>
    <t>永嘉县黄田日旺带钢材料经营部</t>
  </si>
  <si>
    <t>永嘉县飞龙拉链布胶有限公司</t>
  </si>
  <si>
    <t>永嘉县东贸鞋服辅料有限公司</t>
  </si>
  <si>
    <t>浙江高端阀门有限公司</t>
  </si>
  <si>
    <t>永嘉县电热器厂</t>
  </si>
  <si>
    <t>温州市圣博皮业有限公司</t>
  </si>
  <si>
    <t>浙江华惠阀门有限公司</t>
  </si>
  <si>
    <t>温州普思儒特钮扣有限公司</t>
  </si>
  <si>
    <t>浙江立胜阀门有限公司</t>
  </si>
  <si>
    <t>温州舒式网络科技有限公司</t>
  </si>
  <si>
    <t>温州昌辉混凝土有限公司</t>
  </si>
  <si>
    <t>浙江直线轴承制造有限公司</t>
  </si>
  <si>
    <t>永嘉县中达包装有限公司</t>
  </si>
  <si>
    <t>黄田京渡电镀厂</t>
  </si>
  <si>
    <t>永嘉县威尔森阀门有限公司</t>
  </si>
  <si>
    <t>浙江楠溪人食品科技有限公司</t>
  </si>
  <si>
    <t>巽宅镇</t>
  </si>
  <si>
    <t>永嘉县桥下镇嘉博士玩具厂</t>
  </si>
  <si>
    <t>永嘉县乌牛博达鞋材有限公司</t>
  </si>
  <si>
    <t>永嘉县金桥阀门有限公司</t>
  </si>
  <si>
    <t>永嘉县纬海服装辅料有限公司</t>
  </si>
  <si>
    <t>夏玉西</t>
  </si>
  <si>
    <t>永嘉县瓯北街道瓯宏废品回收站</t>
  </si>
  <si>
    <t>温州博德曼密封件有限公司</t>
  </si>
  <si>
    <t>永嘉县桥下镇皮皮乐玩具厂</t>
  </si>
  <si>
    <t>永嘉县华能煤炭贸易有限公司</t>
  </si>
  <si>
    <t>江北胜风机配包装</t>
  </si>
  <si>
    <t>永嘉县瓯北镇黄田陈恩拉丝厂</t>
  </si>
  <si>
    <t>县机械伐门二厂</t>
  </si>
  <si>
    <t>2113015053</t>
  </si>
  <si>
    <t>永嘉县天河织带有限公司</t>
  </si>
  <si>
    <t>温州市嘉华钮扣服辅饰品有限公司</t>
  </si>
  <si>
    <t>永嘉县煤矿专用设备厂</t>
  </si>
  <si>
    <t>东岸陶瓷厂</t>
  </si>
  <si>
    <t>永嘉县新大新拉链实业有限公司</t>
  </si>
  <si>
    <t>永嘉县桥下镇温江石子沙加工场</t>
  </si>
  <si>
    <t>永嘉县宏东机电设备厂</t>
  </si>
  <si>
    <t>永嘉本立木业有限公司</t>
  </si>
  <si>
    <t>永嘉县波江五金工具厂(普通合伙)</t>
  </si>
  <si>
    <t>永嘉县环球机械密封件厂</t>
  </si>
  <si>
    <t>永嘉县桥头新鑫钮扣厂</t>
  </si>
  <si>
    <t>永嘉县圣堡威尼服饰有限公司</t>
  </si>
  <si>
    <t>永嘉县科盛冶金炉料有限公司</t>
  </si>
  <si>
    <t>永嘉法特狮丹鞋服有限公司</t>
  </si>
  <si>
    <t>永嘉县飞驰阀门制造有限公司</t>
  </si>
  <si>
    <t>永嘉县万事发鞋材有限公司</t>
  </si>
  <si>
    <t>永嘉县峰云鞋业有限公司</t>
  </si>
  <si>
    <t>浙江集工阀门有限公司</t>
  </si>
  <si>
    <t>永嘉县聚邦皮鞋有限公司</t>
  </si>
  <si>
    <t>华东伐门厂</t>
  </si>
  <si>
    <t>永嘉县日泰鞋业有限公司</t>
  </si>
  <si>
    <t>永嘉县胜义服辅有限公司</t>
  </si>
  <si>
    <t>水手供水设备有限公司</t>
  </si>
  <si>
    <t>浙江一洲道具有限公司</t>
  </si>
  <si>
    <t>浙江合飞阀门有限公司</t>
  </si>
  <si>
    <t>永嘉县希幼乐玩具有限公司</t>
  </si>
  <si>
    <t>永嘉县诚信鞋材有限公司</t>
  </si>
  <si>
    <t>浙江三佳拉链科技有限公司</t>
  </si>
  <si>
    <t>永嘉县宏源拉链有限公司</t>
  </si>
  <si>
    <t>浙江可玩可乐实业有限公司</t>
  </si>
  <si>
    <t>科福龙阀门集团有限公司</t>
  </si>
  <si>
    <t>永嘉县布厂</t>
  </si>
  <si>
    <t>永嘉县荣达鞋材有限公司</t>
  </si>
  <si>
    <t>永嘉县瓯北镇朱氏泵阀厂</t>
  </si>
  <si>
    <t>康龙世界游乐有限公司</t>
  </si>
  <si>
    <t>永嘉县水泵阀门厂</t>
  </si>
  <si>
    <t>永嘉县苗圃</t>
  </si>
  <si>
    <t>永嘉县桥头镇粒粒钮扣厂</t>
  </si>
  <si>
    <t>温州易佳乐玩具有限公司</t>
  </si>
  <si>
    <t>2118310068</t>
  </si>
  <si>
    <t>永嘉县瓯北自来水有限公司黄田分公司</t>
  </si>
  <si>
    <t>黄田街道新寿湾行政村新寿湾</t>
  </si>
  <si>
    <t>浙江申工阀门有限公司</t>
  </si>
  <si>
    <t>永嘉县华屿废旧回收有限公司</t>
  </si>
  <si>
    <t>永嘉诚亿阀门有限公司</t>
  </si>
  <si>
    <t>温州中信科教设备有限公司</t>
  </si>
  <si>
    <t>龙威(温州)新科技鞋业有限公司</t>
  </si>
  <si>
    <t>永嘉县斯耐达机械有限公司</t>
  </si>
  <si>
    <t>永嘉县斯多纳服饰有限公司</t>
  </si>
  <si>
    <t>永嘉县博创服饰有限公司</t>
  </si>
  <si>
    <t>温州吉尔利拉链有限公司</t>
  </si>
  <si>
    <t>永嘉县裕爵装饰有限公司</t>
  </si>
  <si>
    <t>浙江万宇阀门有限公司</t>
  </si>
  <si>
    <t>永嘉县城关再生橡胶厂</t>
  </si>
  <si>
    <t>永嘉县高隆钮扣饰品有限公司</t>
  </si>
  <si>
    <t>浙江亚一阀门有限公司</t>
  </si>
  <si>
    <t>永嘉县琼蕾鞋厂</t>
  </si>
  <si>
    <t>永嘉县尚鼎装饰有限公司</t>
  </si>
  <si>
    <t>永嘉黄田西南压延厂</t>
  </si>
  <si>
    <t>扬帆木业有限公司</t>
  </si>
  <si>
    <t>永嘉县福余达生物质颗粒加工厂</t>
  </si>
  <si>
    <t>浙江芙蓉印务有限公司</t>
  </si>
  <si>
    <t>永嘉县万盛阀门制造有限公司</t>
  </si>
  <si>
    <t>永嘉县百胜机器有限公司</t>
  </si>
  <si>
    <t>永嘉县虹猫游乐设备有限公司</t>
  </si>
  <si>
    <t>浙江集优实业有限公司</t>
  </si>
  <si>
    <t>永嘉县强生变速机制造有限公司</t>
  </si>
  <si>
    <t>永嘉县清水埠爱国阀门厂</t>
  </si>
  <si>
    <t>温州铜峰电子材料有限公司</t>
  </si>
  <si>
    <t>浙江云广机械制造有限公司</t>
  </si>
  <si>
    <t>浙江日泰鞋业股份有限公司</t>
  </si>
  <si>
    <t>温州市中育教仪制造有限公司</t>
  </si>
  <si>
    <t>永嘉波杰橡胶制品有限公司</t>
  </si>
  <si>
    <t>永嘉长祥贸易有限公司</t>
  </si>
  <si>
    <t>永嘉县建岳预制构件有限公司</t>
  </si>
  <si>
    <t>永嘉县乌牛繁丰鞋材厂</t>
  </si>
  <si>
    <t>永嘉县桥头正达服装辅料厂</t>
  </si>
  <si>
    <t>永嘉县瑞锦鞋业有限公司</t>
  </si>
  <si>
    <t>永嘉县桥头云和钮扣设备厂</t>
  </si>
  <si>
    <t>李成林锯石厂</t>
  </si>
  <si>
    <t>鹤盛镇</t>
  </si>
  <si>
    <t>温州斯纳格鞋业有限公司</t>
  </si>
  <si>
    <t>永嘉县路美斯鞋业有限公司</t>
  </si>
  <si>
    <t>浙江立特阀门有限公司</t>
  </si>
  <si>
    <t>浙江申仪自控阀门有限公司</t>
  </si>
  <si>
    <t>永嘉县电力阀门厂</t>
  </si>
  <si>
    <t>永嘉县桥头镇永模服装标牌加工厂</t>
  </si>
  <si>
    <t>2110025628</t>
  </si>
  <si>
    <t>永嘉县瓯越工艺品有限公司</t>
  </si>
  <si>
    <t>永嘉县天天乐教玩具有限公司</t>
  </si>
  <si>
    <t>永嘉县胜利铸造有限公司</t>
  </si>
  <si>
    <t>永嘉县桥下水泥制品厂</t>
  </si>
  <si>
    <t>立信阀门集团有限公司</t>
  </si>
  <si>
    <t>永嘉县秦宏钮扣有限公司</t>
  </si>
  <si>
    <t>双泰阀门有限公司</t>
  </si>
  <si>
    <t>永嘉县和丰鞋材有限公司</t>
  </si>
  <si>
    <t>永嘉县万顺机械厂</t>
  </si>
  <si>
    <t>浙江绿天农业开发有限公司</t>
  </si>
  <si>
    <t>永嘉县万马钮扣有限公司</t>
  </si>
  <si>
    <t>永嘉中燃能源有限公司</t>
  </si>
  <si>
    <t>永嘉县电磁泵厂</t>
  </si>
  <si>
    <t>永嘉县东杰防爆电器有限公司</t>
  </si>
  <si>
    <t>永嘉木禾工贸有限公司</t>
  </si>
  <si>
    <t>永嘉县领乐游乐设备有限公司</t>
  </si>
  <si>
    <t>2129710001</t>
  </si>
  <si>
    <t>沙头镇下城岙行政村</t>
  </si>
  <si>
    <t>永嘉县瓯北瓦楞箱厂</t>
  </si>
  <si>
    <t>永嘉天山工业泵有限公司</t>
  </si>
  <si>
    <t>浙江中原阀门有限公司</t>
  </si>
  <si>
    <t>永嘉县石化机械设备厂</t>
  </si>
  <si>
    <t>温州市开诚机械有限公司</t>
  </si>
  <si>
    <t>永嘉县瓯北镇双盛拉丝加工场</t>
  </si>
  <si>
    <t>温州市利顺钮扣有限公司</t>
  </si>
  <si>
    <t>永嘉县大龙山农业开发有限公司</t>
  </si>
  <si>
    <t>永嘉县申力金属制品有限公司</t>
  </si>
  <si>
    <t>温州普诺节能科技有限公司</t>
  </si>
  <si>
    <t>黄贤尧</t>
  </si>
  <si>
    <t>浙江金石建材科技有限公司</t>
  </si>
  <si>
    <t>永嘉县阀门厂</t>
  </si>
  <si>
    <t>浙江宏源自动化仪表有限公司</t>
  </si>
  <si>
    <t>永嘉县瓯北金强锁业有限公司</t>
  </si>
  <si>
    <t>永嘉县日丰阀门制造有限公司</t>
  </si>
  <si>
    <t>温州梦莉莎皮件公司</t>
  </si>
  <si>
    <t>温州市小丐皇制衣有限公司</t>
  </si>
  <si>
    <t>永嘉县桥头胶印包装厂</t>
  </si>
  <si>
    <t>永嘉县精益电站阀门制造有限公司</t>
  </si>
  <si>
    <t>永嘉县雅美服饰有限公司</t>
  </si>
  <si>
    <t>永加县重工伐门厂</t>
  </si>
  <si>
    <t>天胜阀门集团有限公司</t>
  </si>
  <si>
    <t>温州龙一漆包线有限公司</t>
  </si>
  <si>
    <t>浙江程磊教玩具有限公司</t>
  </si>
  <si>
    <t>浙江中大阀门有限公司</t>
  </si>
  <si>
    <t>永嘉祥愽泵阀有限公司</t>
  </si>
  <si>
    <t>浙江陆陆顺鞋公司</t>
  </si>
  <si>
    <t>永嘉县菌源农业科技有限公司</t>
  </si>
  <si>
    <t>浙江瑞迪阀门有限公司</t>
  </si>
  <si>
    <t>永嘉县桥头镇锡伍金属电镀厂</t>
  </si>
  <si>
    <t>永嘉县伊康雕刻工艺品有限公司</t>
  </si>
  <si>
    <t>永嘉县一泰热处理有限公司</t>
  </si>
  <si>
    <t>永嘉县沪工阀门有限公司</t>
  </si>
  <si>
    <t>景宏游乐设备厂</t>
  </si>
  <si>
    <t>永嘉县奕增橡塑有限公司</t>
  </si>
  <si>
    <t>温州博奥游乐设备有限公司</t>
  </si>
  <si>
    <t>温州永隆电气有限公司</t>
  </si>
  <si>
    <t>永嘉县泳贤阀门有限公司</t>
  </si>
  <si>
    <t>永嘉县瓯北诚信海棉厂</t>
  </si>
  <si>
    <t>永嘉县鑫泰实业有限公司</t>
  </si>
  <si>
    <t>浙江迦南科技股份有限公司</t>
  </si>
  <si>
    <t>温州金色年华游乐玩具有限公司</t>
  </si>
  <si>
    <t>浙江顶农有机肥制造有限公司</t>
  </si>
  <si>
    <t>永嘉县浩航特钢科技有限公司</t>
  </si>
  <si>
    <t>潘建飞</t>
  </si>
  <si>
    <t>浙江泰琅服饰有限公司</t>
  </si>
  <si>
    <t>温州繁新服饰有限公司</t>
  </si>
  <si>
    <t>永嘉县桥下镇申冉玩具厂</t>
  </si>
  <si>
    <t>温州芈一实业有限公司</t>
  </si>
  <si>
    <t>永嘉县云斌服装辅料实业公司</t>
  </si>
  <si>
    <t>浙江飞环阀门有限公司</t>
  </si>
  <si>
    <t>浙江尚趣实业有限公司</t>
  </si>
  <si>
    <t>永嘉县驰王鞋业有限公司</t>
  </si>
  <si>
    <t>温州盛铼门业科技有限公司</t>
  </si>
  <si>
    <t>温州楠溪江东诚联润矿泉水有限公司</t>
  </si>
  <si>
    <t>永嘉县正华服饰有限公司</t>
  </si>
  <si>
    <t>浙江嘉力达包装机械有限公司</t>
  </si>
  <si>
    <t>永嘉县亚迪奥妮鞋业有限公司</t>
  </si>
  <si>
    <t>永嘉县清水埠第一管道泵厂</t>
  </si>
  <si>
    <t>永嘉县金环五金机械表面处理有限公司</t>
  </si>
  <si>
    <t>温州爱迪制衣有限公司</t>
  </si>
  <si>
    <t>永嘉正合机械有限公司</t>
  </si>
  <si>
    <t>永嘉县海峰阀门铸钢件有限公司</t>
  </si>
  <si>
    <t>浙江国达阀门有限公司</t>
  </si>
  <si>
    <t>温州长城高新材料有限公司</t>
  </si>
  <si>
    <t>温州名欣游乐设备有限公司</t>
  </si>
  <si>
    <t>温州丰宝客科技有限公司</t>
  </si>
  <si>
    <t>永嘉县正大彩印有限公司</t>
  </si>
  <si>
    <t>浙江永阀实业有限公司</t>
  </si>
  <si>
    <t>永嘉防腐材料厂</t>
  </si>
  <si>
    <t>浙江亿佳拉链科技有限公司</t>
  </si>
  <si>
    <t>浙江重工阀门集团有限公司</t>
  </si>
  <si>
    <t>浙江鸿业隆塑粉科技有限公司</t>
  </si>
  <si>
    <t>永嘉县桥下镇中波教玩具厂</t>
  </si>
  <si>
    <t>温州市方圆金属钮扣有限公司</t>
  </si>
  <si>
    <t>永嘉县江北精铸阀门一厂</t>
  </si>
  <si>
    <t>浙江新海阀门制造有限公司</t>
  </si>
  <si>
    <t>永嘉县银河鞋业有限公司</t>
  </si>
  <si>
    <t>瓯北成工橡胶厂</t>
  </si>
  <si>
    <t>万能阀门有限公司</t>
  </si>
  <si>
    <t>永嘉县东仪科技有限公司</t>
  </si>
  <si>
    <t>永嘉县雅佳美容工具有限公司</t>
  </si>
  <si>
    <t>永嘉县博达工贸有限公司</t>
  </si>
  <si>
    <t>永嘉县桥头黎芳真空电镀厂</t>
  </si>
  <si>
    <t>温州凯勃实业有限公司</t>
  </si>
  <si>
    <t>永嘉县凯胜服装辅料有限公司</t>
  </si>
  <si>
    <t>永嘉县蓝天龙鞋业有限公司</t>
  </si>
  <si>
    <t>永嘉县瓯北镇绿野文具厂</t>
  </si>
  <si>
    <t>永嘉县绍康鞋业有限公司</t>
  </si>
  <si>
    <t>温州舒尔达工艺钮扣有限公司</t>
  </si>
  <si>
    <t>柯建松</t>
  </si>
  <si>
    <t>永嘉县瓯北镇联贵五金机械厂</t>
  </si>
  <si>
    <t>永嘉县桥下镇中幼教具厂</t>
  </si>
  <si>
    <t>永嘉县瓯北镇德宝鞋底厂</t>
  </si>
  <si>
    <t>永嘉县双蝶五金有限公司</t>
  </si>
  <si>
    <t>黄贤友</t>
  </si>
  <si>
    <t>永嘉县博大机械热处理有限公司</t>
  </si>
  <si>
    <t>浙江星源服饰有限公司</t>
  </si>
  <si>
    <t>永嘉县东丽宝饰品有限公司</t>
  </si>
  <si>
    <t>黄田五金泡钉厂</t>
  </si>
  <si>
    <t>永嘉繁荣置业有限公司</t>
  </si>
  <si>
    <t>温州德邦高分子科技有限公司</t>
  </si>
  <si>
    <t>永嘉县黄田东瓯面砖厂</t>
  </si>
  <si>
    <t>浙江永球科技有限公司</t>
  </si>
  <si>
    <t>永嘉县乌牛永乐五金美工厂</t>
  </si>
  <si>
    <t>浙江奥正自控阀门科技有限公司</t>
  </si>
  <si>
    <t>永嘉县科泰阀门制造公司</t>
  </si>
  <si>
    <t>浙江新奇旺教育科技有限公司</t>
  </si>
  <si>
    <t>浙江方圆机床制造有限公司</t>
  </si>
  <si>
    <t>浙江腾良自控阀门机械有限公司</t>
  </si>
  <si>
    <t>永嘉县统达服装辅料有限公司</t>
  </si>
  <si>
    <t>永嘉县晶马饰品有限公司</t>
  </si>
  <si>
    <t>永嘉县博成服饰辅料有限公司</t>
  </si>
  <si>
    <t>永嘉县新鑫气动配件有限公司</t>
  </si>
  <si>
    <t>浙江新品跳跳鱼服饰有限公司</t>
  </si>
  <si>
    <t>永嘉至上工艺品有限公司</t>
  </si>
  <si>
    <t>永嘉盛耀工艺制品有限公司</t>
  </si>
  <si>
    <t>浙江蓝宝游乐设备有限公司</t>
  </si>
  <si>
    <t>永嘉县瓯北欣达鞋底加工场</t>
  </si>
  <si>
    <t>永嘉县东瓯景怡鞋样加工厂</t>
  </si>
  <si>
    <t>永嘉保罗袋鼠鞋业有限公司</t>
  </si>
  <si>
    <t>恒和嘉华科技有限公司</t>
  </si>
  <si>
    <t>永嘉县精通机械配件有限公司</t>
  </si>
  <si>
    <t>温州统配机械有限公司</t>
  </si>
  <si>
    <t>温州港侨精密钟表有限公司</t>
  </si>
  <si>
    <t>永嘉县瓯北镇大昌盛鞋材有限公司</t>
  </si>
  <si>
    <t>永嘉县桥下镇爱乐教玩具厂</t>
  </si>
  <si>
    <t>永嘉县桥头镇宏亮塑料制品厂</t>
  </si>
  <si>
    <t>永嘉县恒利拉链有限公司</t>
  </si>
  <si>
    <t>温州钢氟强防腐设备有限公司</t>
  </si>
  <si>
    <t>永嘉县千马阀门制造有限公司</t>
  </si>
  <si>
    <t>永嘉县大成铅封有限公司</t>
  </si>
  <si>
    <t>温州荣昌造船股份有限公司</t>
  </si>
  <si>
    <t>永嘉县中正铸造有限公司</t>
  </si>
  <si>
    <t>2113203052</t>
  </si>
  <si>
    <t>永嘉县食品总公司</t>
  </si>
  <si>
    <t>岩头镇岭根行政村一#</t>
  </si>
  <si>
    <t>浙江沪新防爆电机有限公司</t>
  </si>
  <si>
    <t>温州众隆阀门有限公司</t>
  </si>
  <si>
    <t>温州亿乐康五金有限公司</t>
  </si>
  <si>
    <t>浙江胜得龙阀门有限公司</t>
  </si>
  <si>
    <t>温州市特别特服饰有限公司</t>
  </si>
  <si>
    <t>永嘉县瓯北长兴压铸有限公司</t>
  </si>
  <si>
    <t>永嘉县瓯北管道泵厂</t>
  </si>
  <si>
    <t>杨秀仁</t>
  </si>
  <si>
    <t>永嘉县合兴金属制品有限公司</t>
  </si>
  <si>
    <t>永嘉县顺达汽车配件实业公司</t>
  </si>
  <si>
    <t>立本集团温州玩具有限公司</t>
  </si>
  <si>
    <t>温州吉帝纳士真空泵有限公司</t>
  </si>
  <si>
    <t>永嘉县长虹纸业有限公司</t>
  </si>
  <si>
    <t>永嘉县上塘镇王永泽五金加工场</t>
  </si>
  <si>
    <t>永嘉县登峰树脂制品厂</t>
  </si>
  <si>
    <t>永嘉县长城电机公司</t>
  </si>
  <si>
    <t>温州卡米奇游乐设备有限公司</t>
  </si>
  <si>
    <t>永嘉县桥头镇东瓯电镀厂</t>
  </si>
  <si>
    <t>县晨曦伐门有限公司</t>
  </si>
  <si>
    <t>永嘉县瑞鑫五金制品有限公司</t>
  </si>
  <si>
    <t>永嘉县三爱鞋业有限公司</t>
  </si>
  <si>
    <t>浙江欧泰游乐设备有限公司</t>
  </si>
  <si>
    <t>永嘉县帝豪服饰有限公司</t>
  </si>
  <si>
    <t>浙江鼎泰阀门制造有限公司</t>
  </si>
  <si>
    <t>永嘉县伟明污水处理有限公司</t>
  </si>
  <si>
    <t>温州桥兴花边有限公司</t>
  </si>
  <si>
    <t>永嘉县家乐管道燃气有限公司</t>
  </si>
  <si>
    <t>温州宇飞祥金属饰品有限公司</t>
  </si>
  <si>
    <t>浙江欧宝阀门制造有限公司</t>
  </si>
  <si>
    <t>浙江大工阀门驱动有限公司</t>
  </si>
  <si>
    <t>温州创伟鞋材有限公司</t>
  </si>
  <si>
    <t>永嘉县运泰阀门制造有限公司</t>
  </si>
  <si>
    <t>浙江俊海阀门有限公司</t>
  </si>
  <si>
    <t>永嘉县大鸿阀门有限公司</t>
  </si>
  <si>
    <t>永嘉县国丰阀门制造有限公司</t>
  </si>
  <si>
    <t>永嘉县康达五金锁具有限公司</t>
  </si>
  <si>
    <t>上塘食品分公司</t>
  </si>
  <si>
    <t>永嘉县黄田诺高鞋材厂</t>
  </si>
  <si>
    <t>永嘉县万象橡塑电子有限公司</t>
  </si>
  <si>
    <t>浙江奥光阀门有限公司</t>
  </si>
  <si>
    <t>永嘉县永利拉链有限公司</t>
  </si>
  <si>
    <t>永嘉县兴达皮革钮扣厂</t>
  </si>
  <si>
    <t>永嘉县豪士五金螺丝批厂</t>
  </si>
  <si>
    <t>欧拉姆阀门科技有限公司</t>
  </si>
  <si>
    <t>永嘉县森鼎鞋业有限公司</t>
  </si>
  <si>
    <t>永嘉县桥下镇金旺老冠利橡塑助剂厂</t>
  </si>
  <si>
    <t>永嘉县迈利达金属制品有限公司</t>
  </si>
  <si>
    <t>永嘉县文一办公用品有限公司</t>
  </si>
  <si>
    <t>永嘉县欧品饰扣有限公司</t>
  </si>
  <si>
    <t>温州市沪泰电子线缆有限公司</t>
  </si>
  <si>
    <t>永嘉县黄田五金仪器厂</t>
  </si>
  <si>
    <t>永嘉县桥下镇嬉仔乐游乐设备厂</t>
  </si>
  <si>
    <t>永嘉县未来之星鞋厂</t>
  </si>
  <si>
    <t>温州弘正节能新墙材有限公司</t>
  </si>
  <si>
    <t>新塬控股集团有限公司</t>
  </si>
  <si>
    <t>永嘉县华冠服装辅料有限公司</t>
  </si>
  <si>
    <t>浙江顺利拉链有限公司</t>
  </si>
  <si>
    <t>炳南</t>
  </si>
  <si>
    <t>温州市康利减震器有限公司</t>
  </si>
  <si>
    <t>浙江海青光电科技有限公司</t>
  </si>
  <si>
    <t>永嘉长隆锦莱五金制品有限公司</t>
  </si>
  <si>
    <t>永嘉工美实业有限公司</t>
  </si>
  <si>
    <t>永嘉县东岸混凝土有限公司</t>
  </si>
  <si>
    <t>永嘉县顺达电镀有限公司</t>
  </si>
  <si>
    <t>永嘉县东瓯污水处理有限公司</t>
  </si>
  <si>
    <t>奥康鞋业销售有限公司</t>
  </si>
  <si>
    <t>宣达实业集团有限公司</t>
  </si>
  <si>
    <t>永嘉欧创鞋业有限公司</t>
  </si>
  <si>
    <t>永嘉县远洋铸业有限公司</t>
  </si>
  <si>
    <t>永嘉县宏利五金饰品有限公司</t>
  </si>
  <si>
    <t>温州树盟泵业有限公司</t>
  </si>
  <si>
    <t>永嘉县罗浮沪光服装针织厂</t>
  </si>
  <si>
    <t>永嘉县华立阀门有限公司</t>
  </si>
  <si>
    <t>永嘉县沪佳塑胶制品厂(普通合伙)</t>
  </si>
  <si>
    <t>温州哈顺制衣有限公司</t>
  </si>
  <si>
    <t>永嘉县金进五金制品有限公司</t>
  </si>
  <si>
    <t>金锋流体控制科技有限公司</t>
  </si>
  <si>
    <t>永嘉县申展塑料五金有限公司</t>
  </si>
  <si>
    <t>永嘉县仁合五金有限公司</t>
  </si>
  <si>
    <t>永嘉县斯蒂娜美容用具有限公司</t>
  </si>
  <si>
    <t>永嘉县正邦服饰有限公司</t>
  </si>
  <si>
    <t>永嘉县润达铸业有限公司</t>
  </si>
  <si>
    <t>浙江锦泰织带有限公司</t>
  </si>
  <si>
    <t>永嘉县瓯北东方美容美发椅厂</t>
  </si>
  <si>
    <t>胡忠义</t>
  </si>
  <si>
    <t>上五阀门有限公司</t>
  </si>
  <si>
    <t>报喜鸟集团有限公司</t>
  </si>
  <si>
    <t>浙江嘉冠机械有限公司</t>
  </si>
  <si>
    <t>温州利宏热处理厂(普通合伙)</t>
  </si>
  <si>
    <t>永嘉县华宏化学有限公司</t>
  </si>
  <si>
    <t>永嘉县康翔服饰有限公司</t>
  </si>
  <si>
    <t>温州平冈花边有限公司</t>
  </si>
  <si>
    <t>永嘉县金城制扣有限公司</t>
  </si>
  <si>
    <t>浙江明精防腐阀门有限公司</t>
  </si>
  <si>
    <t>永嘉县欧诗康饰品有限公司</t>
  </si>
  <si>
    <t>奥康国际电子商务有限公司</t>
  </si>
  <si>
    <t>永嘉县乌牛塑胶五金电器厂</t>
  </si>
  <si>
    <t>浙江中凯游乐设备有限公司永嘉分公司</t>
  </si>
  <si>
    <t>温州市凯利激光科技有限公司</t>
  </si>
  <si>
    <t>永嘉县瓯北镇东方明珠彩印厂</t>
  </si>
  <si>
    <t>浙江东钛阀门有限公司</t>
  </si>
  <si>
    <t>三虎混凝土工程有限公司</t>
  </si>
  <si>
    <t>永嘉县桥头镇易利表带经营部</t>
  </si>
  <si>
    <t>永嘉县北方泵阀工业公司</t>
  </si>
  <si>
    <t>永嘉县裕派服饰有限公司</t>
  </si>
  <si>
    <t>永嘉县梅岙工艺玩具厂</t>
  </si>
  <si>
    <t>永嘉县智科机电有限公司</t>
  </si>
  <si>
    <t>永嘉县泰科阀门有限公司</t>
  </si>
  <si>
    <t>永嘉县瓯北童装绣品厂</t>
  </si>
  <si>
    <t>浙江五核阀门有限公司</t>
  </si>
  <si>
    <t>永嘉县沪光线缆厂</t>
  </si>
  <si>
    <t>泮银乐</t>
  </si>
  <si>
    <t>温州翔宏科技有限公司</t>
  </si>
  <si>
    <t>永嘉县中原纸业有限公司</t>
  </si>
  <si>
    <t>庙活自来水厂</t>
  </si>
  <si>
    <t>永嘉县云星钮扣有限公司</t>
  </si>
  <si>
    <t>浙江南光泵业有限公司</t>
  </si>
  <si>
    <t>温州优嘉游乐设备有限公司</t>
  </si>
  <si>
    <t>永嘉三桥如意机械厂</t>
  </si>
  <si>
    <t>永嘉凯特阀门有限公司</t>
  </si>
  <si>
    <t>温州承骐阀门有限公司</t>
  </si>
  <si>
    <t>浙江法兰德服饰有限公司</t>
  </si>
  <si>
    <t>球豹阀门有限公司</t>
  </si>
  <si>
    <t>浙江上泉阀门科技有限公司</t>
  </si>
  <si>
    <t>浙江三迪阀业有限公司</t>
  </si>
  <si>
    <t>浙江嘉丽鞋业有限公司</t>
  </si>
  <si>
    <t>温州金科轻工制品有限公司</t>
  </si>
  <si>
    <t>朱建军</t>
  </si>
  <si>
    <t>清水埠鞋革二厂</t>
  </si>
  <si>
    <t>温州市瓯江装卸有限公司</t>
  </si>
  <si>
    <t>永嘉县永通电线制造有限公司</t>
  </si>
  <si>
    <t>东方阀门总厂</t>
  </si>
  <si>
    <t>浙江四方阀门有限公司</t>
  </si>
  <si>
    <t>永嘉瓯北铁豹制钉厂</t>
  </si>
  <si>
    <t>浙江弗格斯润滑油科技有限公司</t>
  </si>
  <si>
    <t>永嘉县天脉传动机械设备有限公司</t>
  </si>
  <si>
    <t>鑫龙胶鞋厂</t>
  </si>
  <si>
    <t>永嘉县大江水泵有限公司</t>
  </si>
  <si>
    <t>永嘉华力电器科技有限公司</t>
  </si>
  <si>
    <t>永嘉县振华五金拉手厂</t>
  </si>
  <si>
    <t>浙江江东阀门有限公司</t>
  </si>
  <si>
    <t>永嘉县廖氏施封工贸有限公司</t>
  </si>
  <si>
    <t>永嘉县新科鞋材有限公司</t>
  </si>
  <si>
    <t>浙江好学教育设备有限公司</t>
  </si>
  <si>
    <t>永嘉县瓯北镇公理五金厂</t>
  </si>
  <si>
    <t>温州威龙被服有限公司</t>
  </si>
  <si>
    <t>温州方驰服装辅料有限公司</t>
  </si>
  <si>
    <t>浙江特达阀门有限公司</t>
  </si>
  <si>
    <t>温州市楠源泉农业开发有限公司哈米尔分公司</t>
  </si>
  <si>
    <t>光标石子场</t>
  </si>
  <si>
    <t>温州科恩卫浴有限公司</t>
  </si>
  <si>
    <t>永嘉县桥头镇东捷天然钮扣厂</t>
  </si>
  <si>
    <t>浙江中东阀门有限公司</t>
  </si>
  <si>
    <t>温州欣邦实业有限公司</t>
  </si>
  <si>
    <t>永嘉县罗浮软包装厂</t>
  </si>
  <si>
    <t>温州瓯潮洗涤有限公司</t>
  </si>
  <si>
    <t>浙江通达传动有限公司</t>
  </si>
  <si>
    <t>永嘉知木工艺品有限公司</t>
  </si>
  <si>
    <t>永嘉新合力拉链科技有限公司</t>
  </si>
  <si>
    <t>温州大观电气有限公司</t>
  </si>
  <si>
    <t>温州强泰真空热处理有限公司</t>
  </si>
  <si>
    <t>永嘉县东泰鞋业有限公司</t>
  </si>
  <si>
    <t>永嘉县宝时来光学眼镜有限公司</t>
  </si>
  <si>
    <t>温州易福门自动化机械有限公司</t>
  </si>
  <si>
    <t>永嘉县名门锁业有限公司</t>
  </si>
  <si>
    <t>永嘉县精美电镀有限公司</t>
  </si>
  <si>
    <t>凯泉集团有限公司</t>
  </si>
  <si>
    <t>温州中乐包装有限公司</t>
  </si>
  <si>
    <t>温州拓曲电气有限公司</t>
  </si>
  <si>
    <t>浙江金炜橡塑科技有限公司</t>
  </si>
  <si>
    <t>永嘉县飞腾装饰扣有限公司</t>
  </si>
  <si>
    <t>浙江红日家具装饰有限公司</t>
  </si>
  <si>
    <t>温州欣奕龙游乐设备有限公司</t>
  </si>
  <si>
    <t>蒋晓龙</t>
  </si>
  <si>
    <t>永嘉良科阀门制造有限公司</t>
  </si>
  <si>
    <t>浙江鸿洋机械厂</t>
  </si>
  <si>
    <t>永嘉县新舟机电泵阀有限公司</t>
  </si>
  <si>
    <t>永加县罗浮特钢铸钢厂</t>
  </si>
  <si>
    <t>永嘉县中天拉链辅料有限公司</t>
  </si>
  <si>
    <t>永嘉鲨驰鞋业有限公司</t>
  </si>
  <si>
    <t>浙江奔泰阀门制造有限公司</t>
  </si>
  <si>
    <t>浙江顺豪阀门铸造有限公司</t>
  </si>
  <si>
    <t>永嘉县钛金真空镀膜有限公司</t>
  </si>
  <si>
    <t>永嘉县申煦五金电器有限公司</t>
  </si>
  <si>
    <t>温州市蓬勃针织钮扣有限公司</t>
  </si>
  <si>
    <t>浙江富锐实业有限公司</t>
  </si>
  <si>
    <t>浙江中凯游乐设备有限公司</t>
  </si>
  <si>
    <t>永嘉县快乐五金制品厂(普通合伙)</t>
  </si>
  <si>
    <t>永嘉县华凯阀门制造有限公司</t>
  </si>
  <si>
    <t>永嘉县精利拉链有限公司</t>
  </si>
  <si>
    <t>浙江顺天传动科技股份有限公司</t>
  </si>
  <si>
    <t>永嘉县中西阀门有限公司</t>
  </si>
  <si>
    <t>温州益宏医疗科技有限公司</t>
  </si>
  <si>
    <t>永嘉县天狼鞋业有限公司</t>
  </si>
  <si>
    <t>夏建忠</t>
  </si>
  <si>
    <t>永嘉县桥头镇家新钮扣厂</t>
  </si>
  <si>
    <t>温州海泉仪器仪表有限公司</t>
  </si>
  <si>
    <t>永嘉县保罗服饰有限公司</t>
  </si>
  <si>
    <t>永嘉县正大微型减速机厂</t>
  </si>
  <si>
    <t>韩海通鞋业公司</t>
  </si>
  <si>
    <t>储运公司</t>
  </si>
  <si>
    <t>永嘉县桥下镇承有游乐设备厂</t>
  </si>
  <si>
    <t>永嘉县昌鑫铝业有限公司</t>
  </si>
  <si>
    <t>永嘉县黄田街道晓斌五金加工厂</t>
  </si>
  <si>
    <t>温州欧亚玩具有限公司</t>
  </si>
  <si>
    <t>永嘉县桥下镇朱永存木材加工厂</t>
  </si>
  <si>
    <t>永嘉县天鹰服饰有限公司</t>
  </si>
  <si>
    <t>永嘉县黄田街道盛哲五金加工厂</t>
  </si>
  <si>
    <t>兴虎</t>
  </si>
  <si>
    <t>浙江三农茶业有限公司</t>
  </si>
  <si>
    <t>永嘉县开达工艺饰品有限公司</t>
  </si>
  <si>
    <t>永嘉县金鼎泰铸造有限公司</t>
  </si>
  <si>
    <t>003 三、建筑业</t>
  </si>
  <si>
    <t>秦山伟业建设集团有限公司</t>
  </si>
  <si>
    <t>浙江立鹏建设有限公司</t>
  </si>
  <si>
    <t>温州百成置业有限公司</t>
  </si>
  <si>
    <t>永嘉嘉悦置业有限公司</t>
  </si>
  <si>
    <t>永嘉万新恒锦置业有限公司</t>
  </si>
  <si>
    <t>永嘉新桥房地产开发有限公司</t>
  </si>
  <si>
    <t>永嘉县中梁城置业有限公司</t>
  </si>
  <si>
    <t>永嘉京都房地产开发有限公司</t>
  </si>
  <si>
    <t>温州五泰沥青混凝土有限公司</t>
  </si>
  <si>
    <t>永嘉康宁医院有限公司</t>
  </si>
  <si>
    <t>永嘉鸿墅置业有限公司</t>
  </si>
  <si>
    <t>温州钢宝阀门有限公司</t>
  </si>
  <si>
    <t>永嘉鸿科置业有限公司</t>
  </si>
  <si>
    <t>三箭建设工程集团有限公司</t>
  </si>
  <si>
    <t>瑞洲建设集团有限公司永嘉分公司</t>
  </si>
  <si>
    <t>永嘉县滨工阀门制造有限公司</t>
  </si>
  <si>
    <t>永嘉万新商鼎置业有限公司</t>
  </si>
  <si>
    <t>浙江宝业交通建设工程有限公司</t>
  </si>
  <si>
    <t>界坑乡</t>
  </si>
  <si>
    <t>永嘉德信置业有限公司</t>
  </si>
  <si>
    <t>温州一心建设有限公司</t>
  </si>
  <si>
    <t>四川全志建设工程有限公司</t>
  </si>
  <si>
    <t>2113138251</t>
  </si>
  <si>
    <t>永嘉财融投资有限公司</t>
  </si>
  <si>
    <t>溪下乡</t>
  </si>
  <si>
    <t>2113194372</t>
  </si>
  <si>
    <t>永嘉县三江新城开发投资有限公司</t>
  </si>
  <si>
    <t>三江街道后江行政村一#</t>
  </si>
  <si>
    <t>永嘉楠城置业有限公司</t>
  </si>
  <si>
    <t>永嘉永润房地产开发有限公司</t>
  </si>
  <si>
    <t>永嘉县荣昌混凝土有限公司</t>
  </si>
  <si>
    <t>温州融成置业有限公司</t>
  </si>
  <si>
    <t>2113246986</t>
  </si>
  <si>
    <t>永嘉县建设投资集团有限公司</t>
  </si>
  <si>
    <t>岩坦镇庙下行政村星丹加油站对面</t>
  </si>
  <si>
    <t>永嘉县桥下镇丰磊石子沙场</t>
  </si>
  <si>
    <t>永嘉县瓯北建筑工程有限公司</t>
  </si>
  <si>
    <t>永嘉中悦置业有限公司</t>
  </si>
  <si>
    <t>枫林镇</t>
  </si>
  <si>
    <t>瑞宇建设有限公司</t>
  </si>
  <si>
    <t>温州赛格复合面辅料有限公司</t>
  </si>
  <si>
    <t>2113181370</t>
  </si>
  <si>
    <t>永嘉县水利投资集团有限公司</t>
  </si>
  <si>
    <t>乌牛街道祥池行政村1标1号</t>
  </si>
  <si>
    <t>永嘉金以德电子有限公司</t>
  </si>
  <si>
    <t>浙江棋克建设有限公司</t>
  </si>
  <si>
    <t>海天建设集团有限公司</t>
  </si>
  <si>
    <t>温州市中兴房地产开发有限公司</t>
  </si>
  <si>
    <t>2113247384</t>
  </si>
  <si>
    <t>楠盛集团有限公司</t>
  </si>
  <si>
    <t>永嘉世贸置业有限公司</t>
  </si>
  <si>
    <t>浙江博强传动有限公司</t>
  </si>
  <si>
    <t>浙江东蒙智能科技有限公司</t>
  </si>
  <si>
    <t>温州弘大市政园林建设有限公司</t>
  </si>
  <si>
    <t>永嘉楠嘉旅游开发有限公司</t>
  </si>
  <si>
    <t>温州市中兴房地产开发有限公司(堡一广场)</t>
  </si>
  <si>
    <t>永嘉楠堂置业有限公司</t>
  </si>
  <si>
    <t>温州巨源科技有限公司</t>
  </si>
  <si>
    <t>2113189156</t>
  </si>
  <si>
    <t>乌牛街道金合行政村一</t>
  </si>
  <si>
    <t>温州巨伟建筑材料有限公司</t>
  </si>
  <si>
    <t>浙江金棕榈建设有限公司</t>
  </si>
  <si>
    <t>永嘉法洋置业有限公司</t>
  </si>
  <si>
    <t>永嘉县文化置业房开有限公司</t>
  </si>
  <si>
    <t>2113183450</t>
  </si>
  <si>
    <t>乌牛街道祥池行政村祥池一标2号</t>
  </si>
  <si>
    <t>温州源龙建设有限公司</t>
  </si>
  <si>
    <t>永嘉奥兴建材有限公司</t>
  </si>
  <si>
    <t>永嘉海河泵阀制造有限公司</t>
  </si>
  <si>
    <t>百年建设集团有限公司</t>
  </si>
  <si>
    <t>永嘉大诚置业有限公司</t>
  </si>
  <si>
    <t>浙江中乐建设有限公司</t>
  </si>
  <si>
    <t>永嘉县曙科润滑机械有限公司</t>
  </si>
  <si>
    <t>永嘉县中嘉房地产开发有限公司</t>
  </si>
  <si>
    <t>温州中顺文化旅游发展有限公司</t>
  </si>
  <si>
    <t>大若岩镇</t>
  </si>
  <si>
    <t>永嘉县小员外童装有限公司</t>
  </si>
  <si>
    <t>永嘉瓯楠建筑泥浆消纳有限公司</t>
  </si>
  <si>
    <t>瓯北街道罗浮行政村尾岩头</t>
  </si>
  <si>
    <t>永嘉楠盛置业有限公司</t>
  </si>
  <si>
    <t>2113188652</t>
  </si>
  <si>
    <t>永嘉楠溪江建设投资有限公司</t>
  </si>
  <si>
    <t>大若岩镇黄潭行政村黄潭村</t>
  </si>
  <si>
    <t>永嘉县交通工程公司</t>
  </si>
  <si>
    <t>浙江中正管桩制造有限公司</t>
  </si>
  <si>
    <t>温州聚豪置业有限公司</t>
  </si>
  <si>
    <t>永嘉县万通物流有限公司</t>
  </si>
  <si>
    <t>永嘉中兴置业有限公司</t>
  </si>
  <si>
    <t>2113138477</t>
  </si>
  <si>
    <t>永嘉县中诚房地产开发有限公司</t>
  </si>
  <si>
    <t>永嘉上元产业园开发有限公司</t>
  </si>
  <si>
    <t>温州楠田艺术品有限公司</t>
  </si>
  <si>
    <t>永嘉县龙鑫五金饰品有限公司</t>
  </si>
  <si>
    <t>2113181092</t>
  </si>
  <si>
    <t>永嘉县国有资产投资集团有限公司</t>
  </si>
  <si>
    <t>枫林镇枫四行政村</t>
  </si>
  <si>
    <t>顺吉集团有限公司（永嘉县岩头镇鲍江大桥工程项目经理部）</t>
  </si>
  <si>
    <t>温州坤宏置业有限公司</t>
  </si>
  <si>
    <t>2113180864</t>
  </si>
  <si>
    <t>乌牛街道荣庄行政村二标2号</t>
  </si>
  <si>
    <t>永嘉县宏祥房地产开发有限公司</t>
  </si>
  <si>
    <t>永嘉县大龙山生态旅游开发有限公司</t>
  </si>
  <si>
    <t>永嘉县大牛阀门有限公司</t>
  </si>
  <si>
    <t>永嘉县西景养殖专业合作社</t>
  </si>
  <si>
    <t>永嘉县楠溪江南陈观光农业有限公司</t>
  </si>
  <si>
    <t>2113192643</t>
  </si>
  <si>
    <t>岩头镇小港行政村一</t>
  </si>
  <si>
    <t>2113065119</t>
  </si>
  <si>
    <t>永嘉县沙头镇新农村建设投资有限公司</t>
  </si>
  <si>
    <t>2113136578</t>
  </si>
  <si>
    <t>桥下镇梅岙行政村沿江西路</t>
  </si>
  <si>
    <t>永嘉县高前鹏服辅有限公司</t>
  </si>
  <si>
    <t>2113181368</t>
  </si>
  <si>
    <t>2113194378</t>
  </si>
  <si>
    <t>浙江德希悦泵业有限公司</t>
  </si>
  <si>
    <t>2113247974</t>
  </si>
  <si>
    <t>永嘉旅游投资集团有限公司</t>
  </si>
  <si>
    <t>岩头镇福佑行政村一1号</t>
  </si>
  <si>
    <t>永盾服饰有限公司</t>
  </si>
  <si>
    <t>永嘉华悦置业有限公司</t>
  </si>
  <si>
    <t>2110031955</t>
  </si>
  <si>
    <t>2113182028</t>
  </si>
  <si>
    <t>乌牛街道水对头行政村</t>
  </si>
  <si>
    <t>2113188157</t>
  </si>
  <si>
    <t>乌牛街道孙宅行政村一</t>
  </si>
  <si>
    <t>永嘉县楠溪江临江小庄酒店有限公司</t>
  </si>
  <si>
    <t>温州市高维建设工程有限公司</t>
  </si>
  <si>
    <t>浙江三门兴港建设有限公司</t>
  </si>
  <si>
    <t>温州新鑫市政工程有限公司</t>
  </si>
  <si>
    <t>2113208793</t>
  </si>
  <si>
    <t>瓯北街道塘头行政村东侧边坡</t>
  </si>
  <si>
    <t>永嘉县桥下镇森海混凝土加工厂</t>
  </si>
  <si>
    <t>浙江江心调味食品有限公司</t>
  </si>
  <si>
    <t>2113180866</t>
  </si>
  <si>
    <t>乌牛街道祥池行政村一标3号</t>
  </si>
  <si>
    <t>永嘉县虹威纺织有限公司</t>
  </si>
  <si>
    <t>立本集团有限公司</t>
  </si>
  <si>
    <t>2113147248</t>
  </si>
  <si>
    <t>乌牛街道西垟行政村南湾新村对面河边</t>
  </si>
  <si>
    <t>004 四、交通运输、仓储和邮政业</t>
  </si>
  <si>
    <t>永嘉县西瓯装卸运输有限公司</t>
  </si>
  <si>
    <t>2113111581</t>
  </si>
  <si>
    <t>温州瓯江通道建设有限公司</t>
  </si>
  <si>
    <t>浙江高通物流有限公司</t>
  </si>
  <si>
    <t>浙江诸永高速公路有限公司(永嘉枢纽)</t>
  </si>
  <si>
    <t>永嘉县麦丰冷藏有限公司</t>
  </si>
  <si>
    <t>浙江诸永高速公路有限公司（永嘉收费站）</t>
  </si>
  <si>
    <t>浙江永通科技发展有限公司</t>
  </si>
  <si>
    <t>浙江诸永高速公路有限公司</t>
  </si>
  <si>
    <t>2153200300</t>
  </si>
  <si>
    <t>永嘉县长途汽车运输公司(永嘉县公交公司)</t>
  </si>
  <si>
    <t>北城街道城北社区永建路25号</t>
  </si>
  <si>
    <t>浙江诸永高速公路有限公司(北服务区)</t>
  </si>
  <si>
    <t>2116910075</t>
  </si>
  <si>
    <t>永嘉县轮船公司</t>
  </si>
  <si>
    <t>瓯北街道双塔社区阳光大道2277号瓯北客运码头</t>
  </si>
  <si>
    <t>浙江双优机械有限公司</t>
  </si>
  <si>
    <t>永嘉县金石运输有限公司</t>
  </si>
  <si>
    <t>浙江兴业石化有限公司</t>
  </si>
  <si>
    <t>2113184002</t>
  </si>
  <si>
    <t>桥头镇壬田行政村壬田大道维多利展示厅南边</t>
  </si>
  <si>
    <t>2113242819</t>
  </si>
  <si>
    <t>永嘉县公共交通运输集团有限公司</t>
  </si>
  <si>
    <t>瓯北街道永宁社区瓯北码头</t>
  </si>
  <si>
    <t>2110006468</t>
  </si>
  <si>
    <t>温州东瓯公交有限公司</t>
  </si>
  <si>
    <t>2113149284</t>
  </si>
  <si>
    <t>2110008093</t>
  </si>
  <si>
    <t>永嘉县五洲交通有限公司</t>
  </si>
  <si>
    <t>2110019387</t>
  </si>
  <si>
    <t>温州三华实业有限公司</t>
  </si>
  <si>
    <t>浙江诸永高速公路有限公司（岩坦收费站）</t>
  </si>
  <si>
    <t>永嘉县新力石油化工有限公司</t>
  </si>
  <si>
    <t>浙江诸永高速公路有限公司（括苍山隧道）</t>
  </si>
  <si>
    <t>2113096242</t>
  </si>
  <si>
    <t>温州市民用爆破器材有限公司</t>
  </si>
  <si>
    <t>永嘉县瓯北长岙蛎壳场</t>
  </si>
  <si>
    <t>2113116213</t>
  </si>
  <si>
    <t>东城街道前村行政村</t>
  </si>
  <si>
    <t>温州市韵达快递有限公司</t>
  </si>
  <si>
    <t>南城街道城南社区县前路</t>
  </si>
  <si>
    <t>温州亿源网络科技有限公司</t>
  </si>
  <si>
    <t>浙江百草园电子股份有限公司</t>
  </si>
  <si>
    <t>温州罗亿丹尼服饰有限公司</t>
  </si>
  <si>
    <t>006 六、批发和零售业</t>
  </si>
  <si>
    <t>永嘉杰创汽车服务有限公司</t>
  </si>
  <si>
    <t>温州市森来旺贸易有限公司</t>
  </si>
  <si>
    <t>永嘉县供销超市有限公司</t>
  </si>
  <si>
    <t>永嘉万潮商业管理有限公司</t>
  </si>
  <si>
    <t>温州置诚广场购物中心有限公司</t>
  </si>
  <si>
    <t>温州聚泰燃料石化有限公司</t>
  </si>
  <si>
    <t>2113201692</t>
  </si>
  <si>
    <t>永嘉县桥头镇投资开发有限公司</t>
  </si>
  <si>
    <t>桥头镇桥头行政村商二路72-73号</t>
  </si>
  <si>
    <t>生资市埸</t>
  </si>
  <si>
    <t>永嘉县薇薇饰品厂</t>
  </si>
  <si>
    <t>永嘉浙闽农贸市场有限公司</t>
  </si>
  <si>
    <t>浙江人本超市有限公司</t>
  </si>
  <si>
    <t>永嘉县东蒙乌牛加油站有限公司</t>
  </si>
  <si>
    <t>永嘉县瓯北镇臣爽超市</t>
  </si>
  <si>
    <t>浙江大自然物业管理有限公司桥头分公司</t>
  </si>
  <si>
    <t>温州方舟物业管理有限公司</t>
  </si>
  <si>
    <t>温州胜发物业有限公司</t>
  </si>
  <si>
    <t>永嘉县佳和物业管理有限公司</t>
  </si>
  <si>
    <t>温州国嘉超市管理服务股份有限公司</t>
  </si>
  <si>
    <t>瓯北街道双塔社区双塔路</t>
  </si>
  <si>
    <t>永嘉晓宇实业有限公司</t>
  </si>
  <si>
    <t>永嘉德诚汽车贸易有限公司</t>
  </si>
  <si>
    <t>浙江绿升物业服务有限公司温州分公司</t>
  </si>
  <si>
    <t>温州蔷薇阁商业管理有限公司</t>
  </si>
  <si>
    <t>永嘉县永建成燃料有限公司</t>
  </si>
  <si>
    <t>温州统邦汽车有限公司</t>
  </si>
  <si>
    <t>浙江大自然物业管理有限公司永嘉分公司</t>
  </si>
  <si>
    <t>温州琪路鞋业科技有限公司</t>
  </si>
  <si>
    <t>温州国瑞汽车销售服务有限公司</t>
  </si>
  <si>
    <t>斯多纳集团有限公司</t>
  </si>
  <si>
    <t>永嘉县福一开关有限公司</t>
  </si>
  <si>
    <t>桥头钮扣城</t>
  </si>
  <si>
    <t>永嘉宝诚汽车销售服务有限公司</t>
  </si>
  <si>
    <t>永嘉县新发贸易有限公司</t>
  </si>
  <si>
    <t>永嘉县信立电器销售有限公司</t>
  </si>
  <si>
    <t>永嘉县国道石化有限公司</t>
  </si>
  <si>
    <t>浙江大管家物业管理服务有限公司永嘉分公司</t>
  </si>
  <si>
    <t>温州嘉鹏汽车销售服务有限公司</t>
  </si>
  <si>
    <t>永嘉县蔡桥大田园超市有限公司</t>
  </si>
  <si>
    <t>浙江维多利置业有限公司</t>
  </si>
  <si>
    <t>温州永田汽车有限公司</t>
  </si>
  <si>
    <t>永嘉鸿翔标准件有限公司</t>
  </si>
  <si>
    <t>浙江东方巨龙车辆有限公司</t>
  </si>
  <si>
    <t>永嘉上塘山外酒楼</t>
  </si>
  <si>
    <t>007 七、住宿和餐饮业</t>
  </si>
  <si>
    <t>永嘉县金泰大酒店</t>
  </si>
  <si>
    <t>永嘉县瓯北京都商务宾馆</t>
  </si>
  <si>
    <t>永嘉县正丰商务酒店有限公司</t>
  </si>
  <si>
    <t>永嘉县江北街道寿喜屋寿司店</t>
  </si>
  <si>
    <t>永嘉华中房地产开发有限公司</t>
  </si>
  <si>
    <t>永嘉县大东方酒店有限公司</t>
  </si>
  <si>
    <t>永嘉香草园农业观光有限公司</t>
  </si>
  <si>
    <t>永嘉县上塘达得利美食城</t>
  </si>
  <si>
    <t>永嘉县乌牛大酒店有限公司</t>
  </si>
  <si>
    <t>永嘉县楠溪江风景名胜区芙蓉山庄有限公司</t>
  </si>
  <si>
    <t>2153190110</t>
  </si>
  <si>
    <t>永嘉县人民政府招待所(永嘉宾馆)</t>
  </si>
  <si>
    <t>永嘉谷原文化旅游有限责任公司</t>
  </si>
  <si>
    <t>邮电山庄</t>
  </si>
  <si>
    <t>浙江诚大实业集团有限公司桥头饭店分公司</t>
  </si>
  <si>
    <t>永嘉县嘉豪物业管理有限公司</t>
  </si>
  <si>
    <t>永嘉县悦庭楠舍饭店有限公司</t>
  </si>
  <si>
    <t>永嘉裕锦大酒店有限公司</t>
  </si>
  <si>
    <t>永嘉县江北由野中式快餐店(筹)</t>
  </si>
  <si>
    <t>杭州肯德基有限公司</t>
  </si>
  <si>
    <t>永嘉县米兰国际大酒店有限公司</t>
  </si>
  <si>
    <t>永嘉县东方巨龙餐饮管理有限公司汽车精品酒店分公司</t>
  </si>
  <si>
    <t>永嘉县禾田酒店</t>
  </si>
  <si>
    <t>温州奥嘉国际酒店管理有限公司</t>
  </si>
  <si>
    <t>温州悦栖山居酒店投资管理有限公司</t>
  </si>
  <si>
    <t>永嘉县瓯北味佳乐中式快餐有限公司</t>
  </si>
  <si>
    <t>永嘉县山底人家休闲服务有限公司</t>
  </si>
  <si>
    <t>金门大酒店</t>
  </si>
  <si>
    <t>永嘉县楠溪江甸园旅游服务有限公司</t>
  </si>
  <si>
    <t>2113232188</t>
  </si>
  <si>
    <t>大若岩镇水云行政村一十二峰景区</t>
  </si>
  <si>
    <t>永嘉人人国际酒店有限公司</t>
  </si>
  <si>
    <t>永嘉逸致酒店有限公司</t>
  </si>
  <si>
    <t>锦江大酒店</t>
  </si>
  <si>
    <t>永嘉县县前路速八酒店</t>
  </si>
  <si>
    <t>永嘉县瓯楠湾酒店</t>
  </si>
  <si>
    <t>永嘉广利大酒店有限公司</t>
  </si>
  <si>
    <t>永嘉县耀辉棉毛制品有限公司</t>
  </si>
  <si>
    <t>温州市天伦工贸有限公司</t>
  </si>
  <si>
    <t>永嘉县亚美大酒店有限公司</t>
  </si>
  <si>
    <t>永嘉维也那酒店有限公司</t>
  </si>
  <si>
    <t>永嘉县东海明珠四季酒店有限公司</t>
  </si>
  <si>
    <t>永嘉县金三角大酒店有限公司</t>
  </si>
  <si>
    <t>永嘉县上塘镇东城农家乐餐饮店</t>
  </si>
  <si>
    <t>桥头东方商务宾馆</t>
  </si>
  <si>
    <t>永嘉县上塘海上天餐饮店</t>
  </si>
  <si>
    <t>永嘉县桥下大酒店有限公司</t>
  </si>
  <si>
    <t>永嘉县楠溪江青龙湖旅游开发有限公司</t>
  </si>
  <si>
    <t>永嘉县瓯北镇金信商务宾馆</t>
  </si>
  <si>
    <t>吴龙秋(皇都宾馆　李松明)</t>
  </si>
  <si>
    <t>永嘉县华隆大酒店有限公司</t>
  </si>
  <si>
    <t>2113081160</t>
  </si>
  <si>
    <t>永嘉宾馆</t>
  </si>
  <si>
    <t>沙头镇岭下行政村</t>
  </si>
  <si>
    <t>浙江永嘉农村商业银行股份有限公司</t>
  </si>
  <si>
    <t>永嘉县佳诚典当有限责任公司</t>
  </si>
  <si>
    <t>浙江永嘉农村商业银行股份有限公司岩头支行</t>
  </si>
  <si>
    <t>浙江永嘉农村商业银行股份有限公司黄田支行</t>
  </si>
  <si>
    <t>浙江永嘉农村商业银行股份有限公司桥下支行</t>
  </si>
  <si>
    <t>2113181567</t>
  </si>
  <si>
    <t>三江街道宁浦行政村中心路东安置房小区</t>
  </si>
  <si>
    <t>009 九、房地产业</t>
  </si>
  <si>
    <t>永嘉县和谐物业管理有限公司</t>
  </si>
  <si>
    <t>四川新希望商业管理有限公司温州分公司</t>
  </si>
  <si>
    <t>永嘉鸿瑞置业有限公司</t>
  </si>
  <si>
    <t>永嘉县恒昌房地产开发公司</t>
  </si>
  <si>
    <t>浙江鸿鑫房地产开发有限公司</t>
  </si>
  <si>
    <t>永嘉县泰利置业有限公司</t>
  </si>
  <si>
    <t>浙江永嘉文化书院有限公司</t>
  </si>
  <si>
    <t>永嘉水立方电子商务有限公司</t>
  </si>
  <si>
    <t>温州首汽腾骏汽车销售服务有限公司</t>
  </si>
  <si>
    <t>永嘉县佳洋物业管理有限公司</t>
  </si>
  <si>
    <t>金服物业服务集团有限公司温州第一分公司</t>
  </si>
  <si>
    <t>科信控股有限公司</t>
  </si>
  <si>
    <t>浙江太平洋广告有限公司</t>
  </si>
  <si>
    <t>永盾实业投资有限公司</t>
  </si>
  <si>
    <t>永嘉县聚发创业投资有限公司</t>
  </si>
  <si>
    <t>永嘉宝鸟商厦管理有限公司</t>
  </si>
  <si>
    <t>永嘉县楠溪江假日大酒店有限公司</t>
  </si>
  <si>
    <t>永嘉县雷鸣汽车美容装饰有限公司</t>
  </si>
  <si>
    <t>四川鼎晟物业服务集团有限公司温州分公司</t>
  </si>
  <si>
    <t>011 十一、公共服务及管理组织</t>
  </si>
  <si>
    <t>2113200337</t>
  </si>
  <si>
    <t>2113211866</t>
  </si>
  <si>
    <t>鹤盛镇鹤盛行政村一石桅岩景区</t>
  </si>
  <si>
    <t>2113247803</t>
  </si>
  <si>
    <t>永嘉红色教育基地有限公司</t>
  </si>
  <si>
    <t>岩头镇五尺行政村五尺下村</t>
  </si>
  <si>
    <t>永嘉瑞金医院</t>
  </si>
  <si>
    <t>2113212749</t>
  </si>
  <si>
    <t>枫林镇兆潭行政村一#</t>
  </si>
  <si>
    <t>浙江五星潭森林公园旅游开发有限公司</t>
  </si>
  <si>
    <t>2113104653</t>
  </si>
  <si>
    <t>美丽乡村永嘉接待中心有限公司</t>
  </si>
  <si>
    <t>岩头镇西岸行政村</t>
  </si>
  <si>
    <t>永嘉水利方市政工程有限公司</t>
  </si>
  <si>
    <t>2181840103</t>
  </si>
  <si>
    <t>永嘉县金溪水电有限公司</t>
  </si>
  <si>
    <t>巽宅镇巽宅行政村厂房专变#</t>
  </si>
  <si>
    <t>2110025036</t>
  </si>
  <si>
    <t>鹤盛镇下家岙行政村一#</t>
  </si>
  <si>
    <t>2113220636</t>
  </si>
  <si>
    <t>岩头镇河二行政村一#</t>
  </si>
  <si>
    <t>温州良业环境技术有限公司</t>
  </si>
  <si>
    <t>2113222043</t>
  </si>
  <si>
    <t>桥下镇桥下行政村镇前街一</t>
  </si>
  <si>
    <t>2113104592</t>
  </si>
  <si>
    <t>东城街道城东社区城关农贸市场旁</t>
  </si>
  <si>
    <t>2113139312</t>
  </si>
  <si>
    <t>三江街道后江行政村(后江水闸)</t>
  </si>
  <si>
    <t>永嘉友好综合门诊部有限公司</t>
  </si>
  <si>
    <t>永嘉县希伯伦服饰有限公司</t>
  </si>
  <si>
    <t>2113200343</t>
  </si>
  <si>
    <t>2113104415</t>
  </si>
  <si>
    <t>沙头镇渔田行政村太平岩停车场</t>
  </si>
  <si>
    <t>2113087594</t>
  </si>
  <si>
    <t>瓯北街道罗浮行政村罗浮大街</t>
  </si>
  <si>
    <t>太平洋广告有限</t>
  </si>
  <si>
    <t>永嘉县世纪星电器有限公司</t>
  </si>
  <si>
    <t>温州长江工程项目管理有限公司</t>
  </si>
  <si>
    <t>2113162429</t>
  </si>
  <si>
    <t>大若村云岚变</t>
  </si>
  <si>
    <t>永嘉苏吴氏骨伤专科医院</t>
  </si>
  <si>
    <t>2113173203</t>
  </si>
  <si>
    <t>鹤盛镇下岙行政村西岙自然村</t>
  </si>
  <si>
    <t>2113183129</t>
  </si>
  <si>
    <t>永嘉县嘉正停车服务有限公司</t>
  </si>
  <si>
    <t>瓯北街道罗浮行政村阳光大道滨江公园停车场</t>
  </si>
  <si>
    <t>永嘉雅洁洗涤服务有限公司</t>
  </si>
  <si>
    <t>2113111569</t>
  </si>
  <si>
    <t>2113111576</t>
  </si>
  <si>
    <t>2113199669</t>
  </si>
  <si>
    <t>黄田街道雅村行政村一</t>
  </si>
  <si>
    <t>2113138063</t>
  </si>
  <si>
    <t>2113134713</t>
  </si>
  <si>
    <t>永嘉县交通投资集团有限公司</t>
  </si>
  <si>
    <t>瓯北街道罗浮行政村路灯</t>
  </si>
  <si>
    <t>永嘉县广厦石业开发有限公司</t>
  </si>
  <si>
    <t>永嘉梅岙顺达汽车保养厂</t>
  </si>
  <si>
    <t>2181840098</t>
  </si>
  <si>
    <t>巽宅镇巽宅行政村办公楼#</t>
  </si>
  <si>
    <t>2113229928</t>
  </si>
  <si>
    <t>大若岩镇水云行政村一十二峰</t>
  </si>
  <si>
    <t>2113139286</t>
  </si>
  <si>
    <t>三江街道新建行政村挂彩水闸</t>
  </si>
  <si>
    <t>温州绿康楠溪家园养老服务有限公司</t>
  </si>
  <si>
    <t>2113181263</t>
  </si>
  <si>
    <t>瓯北街道双塔社区永宁路瓯北第一中学</t>
  </si>
  <si>
    <t>祥池村清心乐园</t>
  </si>
  <si>
    <t>2113235816</t>
  </si>
  <si>
    <t>桥下镇桥下行政村镇前街税务局后面</t>
  </si>
  <si>
    <t>永嘉东引技术服务有限公司</t>
  </si>
  <si>
    <t>浙江泰利环境卫生工程有限公司</t>
  </si>
  <si>
    <t>2113200332</t>
  </si>
  <si>
    <t>2113200733</t>
  </si>
  <si>
    <t>桥头镇林下行政村一一</t>
  </si>
  <si>
    <t>2113104594</t>
  </si>
  <si>
    <t>南城街道城南社区广场路明珠花园北侧</t>
  </si>
  <si>
    <t>2153300570</t>
  </si>
  <si>
    <t>永嘉县城市投资发展有限公司</t>
  </si>
  <si>
    <t>南城街道桥头行政村桥翔路(政府临时安置房)</t>
  </si>
  <si>
    <t>永嘉同安医院(普通合伙)</t>
  </si>
  <si>
    <t>2113229923</t>
  </si>
  <si>
    <t>沙头镇珠岸山行政村一永嘉书院</t>
  </si>
  <si>
    <t>永嘉县大若岩百丈瀑旅游开发有限公司</t>
  </si>
  <si>
    <t>永嘉县上塘中心城区建设投资有限公司</t>
  </si>
  <si>
    <t>浙江华潍新材料科技股份有限公司</t>
  </si>
  <si>
    <t>永嘉县西溪石化有限公司</t>
  </si>
  <si>
    <t>2113162433</t>
  </si>
  <si>
    <t>黄潭村</t>
  </si>
  <si>
    <t>永嘉县勘察测绘院</t>
  </si>
  <si>
    <t>永嘉县城乡液化石油气贮灌站</t>
  </si>
  <si>
    <t>永嘉县金顺水电有限公司</t>
  </si>
  <si>
    <t>永嘉县楠溪江石马旅游开发有限公司</t>
  </si>
  <si>
    <t>大源溪水电开发有限公司(大坝)</t>
  </si>
  <si>
    <t>2113139313</t>
  </si>
  <si>
    <t>三江街道江头行政村(宁浦水闸)</t>
  </si>
  <si>
    <t>2113054200</t>
  </si>
  <si>
    <t>南城街道城南社区县前西路110号</t>
  </si>
  <si>
    <t>永嘉县桥头钮扣城开发有限公司</t>
  </si>
  <si>
    <t>2113232474</t>
  </si>
  <si>
    <t>南城街道城南社区码道西街体育场停车库</t>
  </si>
  <si>
    <t>2113096351</t>
  </si>
  <si>
    <t>温州鹤栖实业有限公司</t>
  </si>
  <si>
    <t>2113196147</t>
  </si>
  <si>
    <t>桥头镇万象社区桥兴路镇政府大院内</t>
  </si>
  <si>
    <t>2113200339</t>
  </si>
  <si>
    <t>永嘉县巨江石化有限公司</t>
  </si>
  <si>
    <t>2113253840</t>
  </si>
  <si>
    <t>东城街道浦东行政村绿樟山森林公园</t>
  </si>
  <si>
    <t>永嘉县长安车辆维修有限公司</t>
  </si>
  <si>
    <t>永嘉县黄田街道百嘉汇娱乐会所</t>
  </si>
  <si>
    <t>温州信达交通工程试验检测有限公司</t>
  </si>
  <si>
    <t>永嘉县瓯北脊柱病研究所</t>
  </si>
  <si>
    <t>2113200335</t>
  </si>
  <si>
    <t>黄田街道雅村行政村一一</t>
  </si>
  <si>
    <t>2113085388</t>
  </si>
  <si>
    <t>桥头镇万象社区桥头镇建成区</t>
  </si>
  <si>
    <t>2110014328</t>
  </si>
  <si>
    <t>永嘉县嘉园物业管理有限公司</t>
  </si>
  <si>
    <t>2113139311</t>
  </si>
  <si>
    <t>三江街道新建行政村开垟水闸</t>
  </si>
  <si>
    <t>永嘉利民医院</t>
  </si>
  <si>
    <t>2113199949</t>
  </si>
  <si>
    <t>桥头镇白下行政村一</t>
  </si>
  <si>
    <t>2113200307</t>
  </si>
  <si>
    <t>黄田街道雅林行政村一一</t>
  </si>
  <si>
    <t>2113200728</t>
  </si>
  <si>
    <t>桥头镇洛溪行政村一</t>
  </si>
  <si>
    <t>2113200342</t>
  </si>
  <si>
    <t>2113212751</t>
  </si>
  <si>
    <t>大若岩镇大箬行政村一石门台景区</t>
  </si>
  <si>
    <t>永嘉县瓯江口腔门诊部</t>
  </si>
  <si>
    <t>2181840109</t>
  </si>
  <si>
    <t>巽宅镇金溪行政村库区专变#</t>
  </si>
  <si>
    <t>2113227753</t>
  </si>
  <si>
    <t>桥下镇东村行政村一#</t>
  </si>
  <si>
    <t>2019年四季度日均电量</t>
  </si>
  <si>
    <t>日用电量</t>
  </si>
  <si>
    <t>日用电量占2019年四季度日均电量</t>
  </si>
  <si>
    <t>每日补贴</t>
  </si>
  <si>
    <t>2110031767</t>
  </si>
  <si>
    <t>国网浙江永嘉县供电公司(东城供电所)</t>
  </si>
  <si>
    <t>2113035141</t>
  </si>
  <si>
    <t>国网浙江永嘉县供电公司(桥下供电所)</t>
  </si>
  <si>
    <t>2110001593</t>
  </si>
  <si>
    <t>永嘉县电业局</t>
  </si>
  <si>
    <t>2110019720</t>
  </si>
  <si>
    <t>国网浙江永嘉县供电公司(岩头供电所)</t>
  </si>
  <si>
    <t>2110022305</t>
  </si>
  <si>
    <t>国网浙江永嘉县供电公司(瓯北供电所)</t>
  </si>
  <si>
    <t>2113053509</t>
  </si>
  <si>
    <t>国网浙江永嘉县供电公司</t>
  </si>
  <si>
    <t>2153190860</t>
  </si>
  <si>
    <t>2113013612</t>
  </si>
  <si>
    <t>国网浙江永嘉县供电公司(黄田供电所)</t>
  </si>
  <si>
    <t>2110022307</t>
  </si>
  <si>
    <t>国网浙江永嘉县供电公司(沙头供电服务站)</t>
  </si>
  <si>
    <t>2110031543</t>
  </si>
  <si>
    <t>销户：</t>
  </si>
  <si>
    <t>2117280017</t>
  </si>
  <si>
    <t>温州市科特建筑材料工程有限公司</t>
  </si>
  <si>
    <t>2113238552</t>
  </si>
  <si>
    <t>2113238550</t>
  </si>
  <si>
    <t>2113143656</t>
  </si>
  <si>
    <t>永嘉县桥下镇鹏祥游乐设备厂</t>
  </si>
  <si>
    <t>2113240502</t>
  </si>
  <si>
    <t>2113236722</t>
  </si>
  <si>
    <t>2153190490</t>
  </si>
  <si>
    <t>中国人民银行永嘉县支行</t>
  </si>
  <si>
    <t>2113240504</t>
  </si>
  <si>
    <t>2110006897</t>
  </si>
  <si>
    <t>永嘉县仁堂村太平山天乐生态陵园管理委员会</t>
  </si>
  <si>
    <t>补贴合计（元）</t>
    <phoneticPr fontId="7" type="noConversion"/>
  </si>
  <si>
    <t>电费财政补助企业、个体户清单</t>
    <phoneticPr fontId="7" type="noConversion"/>
  </si>
  <si>
    <t>用电户名（企业名称、个体户）</t>
    <phoneticPr fontId="7" type="noConversion"/>
  </si>
  <si>
    <t>附件：</t>
    <phoneticPr fontId="7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</si>
</sst>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%"/>
  </numFmts>
  <fonts count="12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color rgb="FFFF0000"/>
      <name val="Arial Unicode MS"/>
      <family val="2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Arial Unicode MS"/>
      <family val="2"/>
      <charset val="134"/>
    </font>
    <font>
      <sz val="11"/>
      <name val="宋体"/>
      <family val="3"/>
      <charset val="134"/>
      <scheme val="minor"/>
    </font>
    <font>
      <sz val="10"/>
      <name val="Arial Unicode MS"/>
      <family val="2"/>
      <charset val="134"/>
    </font>
    <font>
      <sz val="9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1"/>
      <name val="宋体"/>
      <charset val="134"/>
      <scheme val="minor"/>
    </font>
    <font>
      <b/>
      <sz val="1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177" fontId="2" fillId="2" borderId="1" xfId="0" applyNumberFormat="1" applyFont="1" applyFill="1" applyBorder="1" applyAlignment="1">
      <alignment vertical="center" wrapText="1"/>
    </xf>
    <xf numFmtId="176" fontId="2" fillId="3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4" borderId="0" xfId="0" applyFill="1">
      <alignment vertical="center"/>
    </xf>
    <xf numFmtId="0" fontId="3" fillId="0" borderId="1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4" fillId="4" borderId="1" xfId="0" applyNumberFormat="1" applyFont="1" applyFill="1" applyBorder="1" applyAlignment="1">
      <alignment vertical="center" wrapText="1"/>
    </xf>
    <xf numFmtId="0" fontId="5" fillId="0" borderId="0" xfId="0" applyFont="1" applyFill="1">
      <alignment vertical="center"/>
    </xf>
    <xf numFmtId="176" fontId="6" fillId="5" borderId="1" xfId="0" applyNumberFormat="1" applyFont="1" applyFill="1" applyBorder="1" applyAlignment="1">
      <alignment vertical="center" wrapText="1"/>
    </xf>
    <xf numFmtId="0" fontId="9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49" fontId="6" fillId="0" borderId="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5" borderId="0" xfId="0" applyFont="1" applyFill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5" borderId="0" xfId="0" applyFont="1" applyFill="1" applyBorder="1">
      <alignment vertical="center"/>
    </xf>
    <xf numFmtId="0" fontId="10" fillId="5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38"/>
  <sheetViews>
    <sheetView tabSelected="1" workbookViewId="0">
      <pane ySplit="3" topLeftCell="A4" activePane="bottomLeft" state="frozen"/>
      <selection pane="bottomLeft" activeCell="M11" sqref="M11"/>
    </sheetView>
  </sheetViews>
  <sheetFormatPr defaultColWidth="9" defaultRowHeight="13.5"/>
  <cols>
    <col min="1" max="1" width="49.25" style="21" bestFit="1" customWidth="1"/>
    <col min="2" max="2" width="13.5" style="24" bestFit="1" customWidth="1"/>
    <col min="3" max="3" width="18.125" style="22" bestFit="1" customWidth="1"/>
    <col min="4" max="16384" width="9" style="17"/>
  </cols>
  <sheetData>
    <row r="1" spans="1:3">
      <c r="A1" s="28" t="s">
        <v>2345</v>
      </c>
      <c r="B1" s="25"/>
      <c r="C1" s="26"/>
    </row>
    <row r="2" spans="1:3" ht="30.75" customHeight="1">
      <c r="A2" s="29" t="s">
        <v>2343</v>
      </c>
      <c r="B2" s="29"/>
      <c r="C2" s="29"/>
    </row>
    <row r="3" spans="1:3" s="19" customFormat="1" ht="24" customHeight="1">
      <c r="A3" s="18" t="s">
        <v>2344</v>
      </c>
      <c r="B3" s="18" t="s">
        <v>3</v>
      </c>
      <c r="C3" s="27" t="s">
        <v>2342</v>
      </c>
    </row>
    <row r="4" spans="1:3" ht="15">
      <c r="A4" s="20" t="s">
        <v>25</v>
      </c>
      <c r="B4" s="23" t="s">
        <v>26</v>
      </c>
      <c r="C4" s="16">
        <v>587</v>
      </c>
    </row>
    <row r="5" spans="1:3" ht="15">
      <c r="A5" s="20" t="s">
        <v>39</v>
      </c>
      <c r="B5" s="23" t="s">
        <v>26</v>
      </c>
      <c r="C5" s="16">
        <v>6202</v>
      </c>
    </row>
    <row r="6" spans="1:3" ht="15">
      <c r="A6" s="20" t="s">
        <v>53</v>
      </c>
      <c r="B6" s="23" t="s">
        <v>26</v>
      </c>
      <c r="C6" s="16">
        <v>246.30000000000004</v>
      </c>
    </row>
    <row r="7" spans="1:3" ht="15">
      <c r="A7" s="20" t="s">
        <v>91</v>
      </c>
      <c r="B7" s="23" t="s">
        <v>26</v>
      </c>
      <c r="C7" s="16">
        <v>2108</v>
      </c>
    </row>
    <row r="8" spans="1:3" ht="15">
      <c r="A8" s="20" t="s">
        <v>125</v>
      </c>
      <c r="B8" s="23" t="s">
        <v>26</v>
      </c>
      <c r="C8" s="16">
        <v>866</v>
      </c>
    </row>
    <row r="9" spans="1:3" ht="15">
      <c r="A9" s="20" t="s">
        <v>269</v>
      </c>
      <c r="B9" s="23" t="s">
        <v>26</v>
      </c>
      <c r="C9" s="16">
        <v>557.6</v>
      </c>
    </row>
    <row r="10" spans="1:3" ht="15">
      <c r="A10" s="20" t="s">
        <v>290</v>
      </c>
      <c r="B10" s="23" t="s">
        <v>26</v>
      </c>
      <c r="C10" s="16">
        <v>1907.1000000000004</v>
      </c>
    </row>
    <row r="11" spans="1:3" ht="15">
      <c r="A11" s="20" t="s">
        <v>298</v>
      </c>
      <c r="B11" s="23" t="s">
        <v>26</v>
      </c>
      <c r="C11" s="16">
        <v>558</v>
      </c>
    </row>
    <row r="12" spans="1:3" ht="15">
      <c r="A12" s="20" t="s">
        <v>347</v>
      </c>
      <c r="B12" s="23" t="s">
        <v>26</v>
      </c>
      <c r="C12" s="16">
        <v>1905</v>
      </c>
    </row>
    <row r="13" spans="1:3" ht="15">
      <c r="A13" s="20" t="s">
        <v>367</v>
      </c>
      <c r="B13" s="23" t="s">
        <v>26</v>
      </c>
      <c r="C13" s="16">
        <v>5016</v>
      </c>
    </row>
    <row r="14" spans="1:3" ht="15">
      <c r="A14" s="20" t="s">
        <v>463</v>
      </c>
      <c r="B14" s="23" t="s">
        <v>26</v>
      </c>
      <c r="C14" s="16">
        <v>132.20000000000002</v>
      </c>
    </row>
    <row r="15" spans="1:3" ht="15">
      <c r="A15" s="20" t="s">
        <v>500</v>
      </c>
      <c r="B15" s="23" t="s">
        <v>26</v>
      </c>
      <c r="C15" s="16">
        <v>1010.4000000000001</v>
      </c>
    </row>
    <row r="16" spans="1:3" ht="15">
      <c r="A16" s="20" t="s">
        <v>582</v>
      </c>
      <c r="B16" s="23" t="s">
        <v>26</v>
      </c>
      <c r="C16" s="16">
        <v>3497.3999999999996</v>
      </c>
    </row>
    <row r="17" spans="1:3" ht="15">
      <c r="A17" s="20" t="s">
        <v>631</v>
      </c>
      <c r="B17" s="23" t="s">
        <v>26</v>
      </c>
      <c r="C17" s="16">
        <v>6462</v>
      </c>
    </row>
    <row r="18" spans="1:3" ht="15">
      <c r="A18" s="20" t="s">
        <v>636</v>
      </c>
      <c r="B18" s="23" t="s">
        <v>26</v>
      </c>
      <c r="C18" s="16">
        <v>1144.3</v>
      </c>
    </row>
    <row r="19" spans="1:3" ht="15">
      <c r="A19" s="20" t="s">
        <v>738</v>
      </c>
      <c r="B19" s="23" t="s">
        <v>26</v>
      </c>
      <c r="C19" s="16">
        <v>299.39999999999998</v>
      </c>
    </row>
    <row r="20" spans="1:3" ht="15">
      <c r="A20" s="20" t="s">
        <v>745</v>
      </c>
      <c r="B20" s="23" t="s">
        <v>26</v>
      </c>
      <c r="C20" s="16">
        <v>15341.300000000001</v>
      </c>
    </row>
    <row r="21" spans="1:3" ht="15">
      <c r="A21" s="20" t="s">
        <v>857</v>
      </c>
      <c r="B21" s="23" t="s">
        <v>26</v>
      </c>
      <c r="C21" s="16">
        <v>220488</v>
      </c>
    </row>
    <row r="22" spans="1:3" ht="15">
      <c r="A22" s="20" t="s">
        <v>902</v>
      </c>
      <c r="B22" s="23" t="s">
        <v>26</v>
      </c>
      <c r="C22" s="16">
        <v>1070</v>
      </c>
    </row>
    <row r="23" spans="1:3" ht="15">
      <c r="A23" s="20" t="s">
        <v>1018</v>
      </c>
      <c r="B23" s="23" t="s">
        <v>26</v>
      </c>
      <c r="C23" s="16">
        <v>425.6</v>
      </c>
    </row>
    <row r="24" spans="1:3" ht="15">
      <c r="A24" s="20" t="s">
        <v>1026</v>
      </c>
      <c r="B24" s="23" t="s">
        <v>26</v>
      </c>
      <c r="C24" s="16">
        <v>818.4</v>
      </c>
    </row>
    <row r="25" spans="1:3" ht="15">
      <c r="A25" s="20" t="s">
        <v>1108</v>
      </c>
      <c r="B25" s="23" t="s">
        <v>26</v>
      </c>
      <c r="C25" s="16">
        <v>3105.7</v>
      </c>
    </row>
    <row r="26" spans="1:3" ht="15">
      <c r="A26" s="20" t="s">
        <v>1112</v>
      </c>
      <c r="B26" s="23" t="s">
        <v>26</v>
      </c>
      <c r="C26" s="16">
        <v>967.70000000000016</v>
      </c>
    </row>
    <row r="27" spans="1:3" ht="15">
      <c r="A27" s="20" t="s">
        <v>1174</v>
      </c>
      <c r="B27" s="23" t="s">
        <v>26</v>
      </c>
      <c r="C27" s="16">
        <v>72500</v>
      </c>
    </row>
    <row r="28" spans="1:3" ht="15">
      <c r="A28" s="20" t="s">
        <v>1207</v>
      </c>
      <c r="B28" s="23" t="s">
        <v>26</v>
      </c>
      <c r="C28" s="16">
        <v>268.2</v>
      </c>
    </row>
    <row r="29" spans="1:3" ht="15">
      <c r="A29" s="20" t="s">
        <v>1230</v>
      </c>
      <c r="B29" s="23" t="s">
        <v>26</v>
      </c>
      <c r="C29" s="16">
        <v>1957.5000000000002</v>
      </c>
    </row>
    <row r="30" spans="1:3" ht="15">
      <c r="A30" s="20" t="s">
        <v>1240</v>
      </c>
      <c r="B30" s="23" t="s">
        <v>26</v>
      </c>
      <c r="C30" s="16">
        <v>1085.0999999999999</v>
      </c>
    </row>
    <row r="31" spans="1:3" ht="15">
      <c r="A31" s="20" t="s">
        <v>1269</v>
      </c>
      <c r="B31" s="23" t="s">
        <v>26</v>
      </c>
      <c r="C31" s="16">
        <v>1799.3999999999999</v>
      </c>
    </row>
    <row r="32" spans="1:3" ht="15">
      <c r="A32" s="20" t="s">
        <v>1284</v>
      </c>
      <c r="B32" s="23" t="s">
        <v>26</v>
      </c>
      <c r="C32" s="16">
        <v>476.90000000000003</v>
      </c>
    </row>
    <row r="33" spans="1:3" ht="15">
      <c r="A33" s="20" t="s">
        <v>1286</v>
      </c>
      <c r="B33" s="23" t="s">
        <v>26</v>
      </c>
      <c r="C33" s="16">
        <v>303.70000000000005</v>
      </c>
    </row>
    <row r="34" spans="1:3" ht="15">
      <c r="A34" s="20" t="s">
        <v>1306</v>
      </c>
      <c r="B34" s="23" t="s">
        <v>26</v>
      </c>
      <c r="C34" s="16">
        <v>770.69999999999993</v>
      </c>
    </row>
    <row r="35" spans="1:3" ht="15">
      <c r="A35" s="20" t="s">
        <v>1351</v>
      </c>
      <c r="B35" s="23" t="s">
        <v>26</v>
      </c>
      <c r="C35" s="16">
        <v>78063</v>
      </c>
    </row>
    <row r="36" spans="1:3" ht="15">
      <c r="A36" s="20" t="s">
        <v>1366</v>
      </c>
      <c r="B36" s="23" t="s">
        <v>26</v>
      </c>
      <c r="C36" s="16">
        <v>342.8</v>
      </c>
    </row>
    <row r="37" spans="1:3" ht="15">
      <c r="A37" s="20" t="s">
        <v>1367</v>
      </c>
      <c r="B37" s="23" t="s">
        <v>26</v>
      </c>
      <c r="C37" s="16">
        <v>5072.7000000000007</v>
      </c>
    </row>
    <row r="38" spans="1:3" ht="15">
      <c r="A38" s="20" t="s">
        <v>1502</v>
      </c>
      <c r="B38" s="23" t="s">
        <v>26</v>
      </c>
      <c r="C38" s="16">
        <v>4445.6000000000004</v>
      </c>
    </row>
    <row r="39" spans="1:3" ht="15">
      <c r="A39" s="20" t="s">
        <v>1514</v>
      </c>
      <c r="B39" s="23" t="s">
        <v>26</v>
      </c>
      <c r="C39" s="16">
        <v>516.20000000000005</v>
      </c>
    </row>
    <row r="40" spans="1:3" ht="15">
      <c r="A40" s="20" t="s">
        <v>1521</v>
      </c>
      <c r="B40" s="23" t="s">
        <v>26</v>
      </c>
      <c r="C40" s="16">
        <v>334.80000000000007</v>
      </c>
    </row>
    <row r="41" spans="1:3" ht="15">
      <c r="A41" s="20" t="s">
        <v>1535</v>
      </c>
      <c r="B41" s="23" t="s">
        <v>26</v>
      </c>
      <c r="C41" s="16">
        <v>3799.6</v>
      </c>
    </row>
    <row r="42" spans="1:3" ht="15">
      <c r="A42" s="20" t="s">
        <v>1564</v>
      </c>
      <c r="B42" s="23" t="s">
        <v>26</v>
      </c>
      <c r="C42" s="16">
        <v>2551.7999999999997</v>
      </c>
    </row>
    <row r="43" spans="1:3" ht="15">
      <c r="A43" s="20" t="s">
        <v>1657</v>
      </c>
      <c r="B43" s="23" t="s">
        <v>26</v>
      </c>
      <c r="C43" s="16">
        <v>111004</v>
      </c>
    </row>
    <row r="44" spans="1:3" ht="15">
      <c r="A44" s="20" t="s">
        <v>1681</v>
      </c>
      <c r="B44" s="23" t="s">
        <v>26</v>
      </c>
      <c r="C44" s="16">
        <v>848.4</v>
      </c>
    </row>
    <row r="45" spans="1:3" ht="15">
      <c r="A45" s="20" t="s">
        <v>1732</v>
      </c>
      <c r="B45" s="23" t="s">
        <v>26</v>
      </c>
      <c r="C45" s="16">
        <v>1031.8</v>
      </c>
    </row>
    <row r="46" spans="1:3" ht="15">
      <c r="A46" s="20" t="s">
        <v>1758</v>
      </c>
      <c r="B46" s="23" t="s">
        <v>26</v>
      </c>
      <c r="C46" s="16">
        <v>43264.5</v>
      </c>
    </row>
    <row r="47" spans="1:3" ht="15">
      <c r="A47" s="20" t="s">
        <v>1795</v>
      </c>
      <c r="B47" s="23" t="s">
        <v>26</v>
      </c>
      <c r="C47" s="16">
        <v>5935.2000000000007</v>
      </c>
    </row>
    <row r="48" spans="1:3" ht="15">
      <c r="A48" s="20" t="s">
        <v>1800</v>
      </c>
      <c r="B48" s="23" t="s">
        <v>26</v>
      </c>
      <c r="C48" s="16">
        <v>128.80000000000001</v>
      </c>
    </row>
    <row r="49" spans="1:3" ht="15">
      <c r="A49" s="20" t="s">
        <v>1814</v>
      </c>
      <c r="B49" s="23" t="s">
        <v>26</v>
      </c>
      <c r="C49" s="16">
        <v>8456</v>
      </c>
    </row>
    <row r="50" spans="1:3" ht="15">
      <c r="A50" s="20" t="s">
        <v>1867</v>
      </c>
      <c r="B50" s="23" t="s">
        <v>26</v>
      </c>
      <c r="C50" s="16">
        <v>149.60000000000002</v>
      </c>
    </row>
    <row r="51" spans="1:3" ht="15">
      <c r="A51" s="20" t="s">
        <v>1869</v>
      </c>
      <c r="B51" s="23" t="s">
        <v>26</v>
      </c>
      <c r="C51" s="16">
        <v>198.20000000000005</v>
      </c>
    </row>
    <row r="52" spans="1:3" ht="15">
      <c r="A52" s="20" t="s">
        <v>1873</v>
      </c>
      <c r="B52" s="23" t="s">
        <v>26</v>
      </c>
      <c r="C52" s="16">
        <v>386.5</v>
      </c>
    </row>
    <row r="53" spans="1:3" ht="15">
      <c r="A53" s="20" t="s">
        <v>1878</v>
      </c>
      <c r="B53" s="23" t="s">
        <v>26</v>
      </c>
      <c r="C53" s="16">
        <v>399.2</v>
      </c>
    </row>
    <row r="54" spans="1:3" ht="15">
      <c r="A54" s="20" t="s">
        <v>1948</v>
      </c>
      <c r="B54" s="23" t="s">
        <v>26</v>
      </c>
      <c r="C54" s="16">
        <v>772.8</v>
      </c>
    </row>
    <row r="55" spans="1:3" ht="15">
      <c r="A55" s="20" t="s">
        <v>631</v>
      </c>
      <c r="B55" s="23" t="s">
        <v>26</v>
      </c>
      <c r="C55" s="16">
        <v>3731.0999999999995</v>
      </c>
    </row>
    <row r="56" spans="1:3" ht="15">
      <c r="A56" s="20" t="s">
        <v>1948</v>
      </c>
      <c r="B56" s="23" t="s">
        <v>26</v>
      </c>
      <c r="C56" s="16">
        <v>43.2</v>
      </c>
    </row>
    <row r="57" spans="1:3" ht="15">
      <c r="A57" s="20" t="s">
        <v>2004</v>
      </c>
      <c r="B57" s="23" t="s">
        <v>26</v>
      </c>
      <c r="C57" s="16">
        <v>10027.5</v>
      </c>
    </row>
    <row r="58" spans="1:3" ht="15">
      <c r="A58" s="20" t="s">
        <v>2045</v>
      </c>
      <c r="B58" s="23" t="s">
        <v>26</v>
      </c>
      <c r="C58" s="16">
        <v>4221.2000000000007</v>
      </c>
    </row>
    <row r="59" spans="1:3" ht="15">
      <c r="A59" s="20" t="s">
        <v>2046</v>
      </c>
      <c r="B59" s="23" t="s">
        <v>26</v>
      </c>
      <c r="C59" s="16">
        <v>29022</v>
      </c>
    </row>
    <row r="60" spans="1:3" ht="15">
      <c r="A60" s="20" t="s">
        <v>2055</v>
      </c>
      <c r="B60" s="23" t="s">
        <v>26</v>
      </c>
      <c r="C60" s="16">
        <v>3111</v>
      </c>
    </row>
    <row r="61" spans="1:3" ht="15">
      <c r="A61" s="20" t="s">
        <v>2132</v>
      </c>
      <c r="B61" s="23" t="s">
        <v>26</v>
      </c>
      <c r="C61" s="16">
        <v>1251.0999999999999</v>
      </c>
    </row>
    <row r="62" spans="1:3" ht="15">
      <c r="A62" s="20" t="s">
        <v>2163</v>
      </c>
      <c r="B62" s="23" t="s">
        <v>26</v>
      </c>
      <c r="C62" s="16">
        <v>2517.4</v>
      </c>
    </row>
    <row r="63" spans="1:3" ht="15">
      <c r="A63" s="20" t="s">
        <v>1099</v>
      </c>
      <c r="B63" s="23" t="s">
        <v>26</v>
      </c>
      <c r="C63" s="16">
        <v>388.5</v>
      </c>
    </row>
    <row r="64" spans="1:3" ht="15">
      <c r="A64" s="20" t="s">
        <v>1099</v>
      </c>
      <c r="B64" s="23" t="s">
        <v>26</v>
      </c>
      <c r="C64" s="16">
        <v>354</v>
      </c>
    </row>
    <row r="65" spans="1:3" ht="15">
      <c r="A65" s="20" t="s">
        <v>2211</v>
      </c>
      <c r="B65" s="23" t="s">
        <v>26</v>
      </c>
      <c r="C65" s="16">
        <v>237.9</v>
      </c>
    </row>
    <row r="66" spans="1:3" ht="15">
      <c r="A66" s="20" t="s">
        <v>1099</v>
      </c>
      <c r="B66" s="23" t="s">
        <v>26</v>
      </c>
      <c r="C66" s="16">
        <v>796.3</v>
      </c>
    </row>
    <row r="67" spans="1:3" ht="15">
      <c r="A67" s="20" t="s">
        <v>2208</v>
      </c>
      <c r="B67" s="23" t="s">
        <v>26</v>
      </c>
      <c r="C67" s="16">
        <v>318</v>
      </c>
    </row>
    <row r="68" spans="1:3" ht="15">
      <c r="A68" s="20" t="s">
        <v>2234</v>
      </c>
      <c r="B68" s="23" t="s">
        <v>26</v>
      </c>
      <c r="C68" s="16">
        <v>4791</v>
      </c>
    </row>
    <row r="69" spans="1:3" ht="15">
      <c r="A69" s="20" t="s">
        <v>2208</v>
      </c>
      <c r="B69" s="23" t="s">
        <v>26</v>
      </c>
      <c r="C69" s="16">
        <v>97.3</v>
      </c>
    </row>
    <row r="70" spans="1:3" ht="15">
      <c r="A70" s="20" t="s">
        <v>1099</v>
      </c>
      <c r="B70" s="23" t="s">
        <v>26</v>
      </c>
      <c r="C70" s="16">
        <v>376.29999999999995</v>
      </c>
    </row>
    <row r="71" spans="1:3" ht="15">
      <c r="A71" s="20" t="s">
        <v>1099</v>
      </c>
      <c r="B71" s="23" t="s">
        <v>26</v>
      </c>
      <c r="C71" s="16">
        <v>376.29999999999995</v>
      </c>
    </row>
    <row r="72" spans="1:3" ht="15">
      <c r="A72" s="20" t="s">
        <v>27</v>
      </c>
      <c r="B72" s="23" t="s">
        <v>28</v>
      </c>
      <c r="C72" s="16">
        <v>158.20000000000002</v>
      </c>
    </row>
    <row r="73" spans="1:3" ht="15">
      <c r="A73" s="20" t="s">
        <v>46</v>
      </c>
      <c r="B73" s="23" t="s">
        <v>28</v>
      </c>
      <c r="C73" s="16">
        <v>257</v>
      </c>
    </row>
    <row r="74" spans="1:3" ht="15">
      <c r="A74" s="20" t="s">
        <v>67</v>
      </c>
      <c r="B74" s="23" t="s">
        <v>28</v>
      </c>
      <c r="C74" s="16">
        <v>148.79999999999998</v>
      </c>
    </row>
    <row r="75" spans="1:3" ht="15">
      <c r="A75" s="20" t="s">
        <v>79</v>
      </c>
      <c r="B75" s="23" t="s">
        <v>28</v>
      </c>
      <c r="C75" s="16">
        <v>267.39999999999998</v>
      </c>
    </row>
    <row r="76" spans="1:3" ht="15">
      <c r="A76" s="20" t="s">
        <v>127</v>
      </c>
      <c r="B76" s="23" t="s">
        <v>28</v>
      </c>
      <c r="C76" s="16">
        <v>23.400000000000002</v>
      </c>
    </row>
    <row r="77" spans="1:3" ht="15">
      <c r="A77" s="20" t="s">
        <v>153</v>
      </c>
      <c r="B77" s="23" t="s">
        <v>28</v>
      </c>
      <c r="C77" s="16">
        <v>79.900000000000006</v>
      </c>
    </row>
    <row r="78" spans="1:3" ht="15">
      <c r="A78" s="20" t="s">
        <v>163</v>
      </c>
      <c r="B78" s="23" t="s">
        <v>28</v>
      </c>
      <c r="C78" s="16">
        <v>421.80000000000007</v>
      </c>
    </row>
    <row r="79" spans="1:3" ht="15">
      <c r="A79" s="20" t="s">
        <v>189</v>
      </c>
      <c r="B79" s="23" t="s">
        <v>28</v>
      </c>
      <c r="C79" s="16">
        <v>500.00000000000006</v>
      </c>
    </row>
    <row r="80" spans="1:3" ht="15">
      <c r="A80" s="20" t="s">
        <v>219</v>
      </c>
      <c r="B80" s="23" t="s">
        <v>28</v>
      </c>
      <c r="C80" s="16">
        <v>1195.0999999999999</v>
      </c>
    </row>
    <row r="81" spans="1:3" ht="15">
      <c r="A81" s="20" t="s">
        <v>267</v>
      </c>
      <c r="B81" s="23" t="s">
        <v>28</v>
      </c>
      <c r="C81" s="16">
        <v>308.89999999999998</v>
      </c>
    </row>
    <row r="82" spans="1:3" ht="15">
      <c r="A82" s="20" t="s">
        <v>279</v>
      </c>
      <c r="B82" s="23" t="s">
        <v>28</v>
      </c>
      <c r="C82" s="16">
        <v>316.90000000000003</v>
      </c>
    </row>
    <row r="83" spans="1:3" ht="15">
      <c r="A83" s="20" t="s">
        <v>363</v>
      </c>
      <c r="B83" s="23" t="s">
        <v>28</v>
      </c>
      <c r="C83" s="16">
        <v>339.4</v>
      </c>
    </row>
    <row r="84" spans="1:3" ht="15">
      <c r="A84" s="20" t="s">
        <v>438</v>
      </c>
      <c r="B84" s="23" t="s">
        <v>28</v>
      </c>
      <c r="C84" s="16">
        <v>133.20000000000002</v>
      </c>
    </row>
    <row r="85" spans="1:3" ht="15">
      <c r="A85" s="20" t="s">
        <v>520</v>
      </c>
      <c r="B85" s="23" t="s">
        <v>28</v>
      </c>
      <c r="C85" s="16">
        <v>686</v>
      </c>
    </row>
    <row r="86" spans="1:3" ht="15">
      <c r="A86" s="20" t="s">
        <v>553</v>
      </c>
      <c r="B86" s="23" t="s">
        <v>28</v>
      </c>
      <c r="C86" s="16">
        <v>540.40000000000009</v>
      </c>
    </row>
    <row r="87" spans="1:3" ht="15">
      <c r="A87" s="20" t="s">
        <v>571</v>
      </c>
      <c r="B87" s="23" t="s">
        <v>28</v>
      </c>
      <c r="C87" s="16">
        <v>757.5</v>
      </c>
    </row>
    <row r="88" spans="1:3" ht="15">
      <c r="A88" s="20" t="s">
        <v>601</v>
      </c>
      <c r="B88" s="23" t="s">
        <v>28</v>
      </c>
      <c r="C88" s="16">
        <v>3369</v>
      </c>
    </row>
    <row r="89" spans="1:3" ht="15">
      <c r="A89" s="20" t="s">
        <v>623</v>
      </c>
      <c r="B89" s="23" t="s">
        <v>28</v>
      </c>
      <c r="C89" s="16">
        <v>283.2</v>
      </c>
    </row>
    <row r="90" spans="1:3" ht="15">
      <c r="A90" s="20" t="s">
        <v>646</v>
      </c>
      <c r="B90" s="23" t="s">
        <v>28</v>
      </c>
      <c r="C90" s="16">
        <v>773.69999999999982</v>
      </c>
    </row>
    <row r="91" spans="1:3" ht="15">
      <c r="A91" s="20" t="s">
        <v>700</v>
      </c>
      <c r="B91" s="23" t="s">
        <v>28</v>
      </c>
      <c r="C91" s="16">
        <v>1171.8</v>
      </c>
    </row>
    <row r="92" spans="1:3" ht="15">
      <c r="A92" s="20" t="s">
        <v>736</v>
      </c>
      <c r="B92" s="23" t="s">
        <v>28</v>
      </c>
      <c r="C92" s="16">
        <v>339.40000000000003</v>
      </c>
    </row>
    <row r="93" spans="1:3" ht="15">
      <c r="A93" s="20" t="s">
        <v>742</v>
      </c>
      <c r="B93" s="23" t="s">
        <v>28</v>
      </c>
      <c r="C93" s="16">
        <v>6948</v>
      </c>
    </row>
    <row r="94" spans="1:3" ht="15">
      <c r="A94" s="20" t="s">
        <v>770</v>
      </c>
      <c r="B94" s="23" t="s">
        <v>28</v>
      </c>
      <c r="C94" s="16">
        <v>1287.7</v>
      </c>
    </row>
    <row r="95" spans="1:3" ht="15">
      <c r="A95" s="20" t="s">
        <v>795</v>
      </c>
      <c r="B95" s="23" t="s">
        <v>28</v>
      </c>
      <c r="C95" s="16">
        <v>84.800000000000011</v>
      </c>
    </row>
    <row r="96" spans="1:3" ht="15">
      <c r="A96" s="20" t="s">
        <v>864</v>
      </c>
      <c r="B96" s="23" t="s">
        <v>28</v>
      </c>
      <c r="C96" s="16">
        <v>331.6</v>
      </c>
    </row>
    <row r="97" spans="1:3" ht="15">
      <c r="A97" s="20" t="s">
        <v>728</v>
      </c>
      <c r="B97" s="23" t="s">
        <v>28</v>
      </c>
      <c r="C97" s="16">
        <v>11010</v>
      </c>
    </row>
    <row r="98" spans="1:3" ht="15">
      <c r="A98" s="20" t="s">
        <v>883</v>
      </c>
      <c r="B98" s="23" t="s">
        <v>28</v>
      </c>
      <c r="C98" s="16">
        <v>351</v>
      </c>
    </row>
    <row r="99" spans="1:3" ht="15">
      <c r="A99" s="20" t="s">
        <v>898</v>
      </c>
      <c r="B99" s="23" t="s">
        <v>28</v>
      </c>
      <c r="C99" s="16">
        <v>387.40000000000003</v>
      </c>
    </row>
    <row r="100" spans="1:3" ht="15">
      <c r="A100" s="20" t="s">
        <v>914</v>
      </c>
      <c r="B100" s="23" t="s">
        <v>28</v>
      </c>
      <c r="C100" s="16">
        <v>775.2</v>
      </c>
    </row>
    <row r="101" spans="1:3" ht="15">
      <c r="A101" s="20" t="s">
        <v>990</v>
      </c>
      <c r="B101" s="23" t="s">
        <v>28</v>
      </c>
      <c r="C101" s="16">
        <v>729.7</v>
      </c>
    </row>
    <row r="102" spans="1:3" ht="15">
      <c r="A102" s="20" t="s">
        <v>997</v>
      </c>
      <c r="B102" s="23" t="s">
        <v>28</v>
      </c>
      <c r="C102" s="16">
        <v>1523.5000000000002</v>
      </c>
    </row>
    <row r="103" spans="1:3" ht="15">
      <c r="A103" s="20" t="s">
        <v>1024</v>
      </c>
      <c r="B103" s="23" t="s">
        <v>28</v>
      </c>
      <c r="C103" s="16">
        <v>553.79999999999995</v>
      </c>
    </row>
    <row r="104" spans="1:3" ht="15">
      <c r="A104" s="20" t="s">
        <v>1051</v>
      </c>
      <c r="B104" s="23" t="s">
        <v>28</v>
      </c>
      <c r="C104" s="16">
        <v>61.499999999999993</v>
      </c>
    </row>
    <row r="105" spans="1:3" ht="15">
      <c r="A105" s="20" t="s">
        <v>1065</v>
      </c>
      <c r="B105" s="23" t="s">
        <v>28</v>
      </c>
      <c r="C105" s="16">
        <v>27.299999999999997</v>
      </c>
    </row>
    <row r="106" spans="1:3" ht="15">
      <c r="A106" s="20" t="s">
        <v>1090</v>
      </c>
      <c r="B106" s="23" t="s">
        <v>28</v>
      </c>
      <c r="C106" s="16">
        <v>18.399999999999999</v>
      </c>
    </row>
    <row r="107" spans="1:3" ht="15">
      <c r="A107" s="20" t="s">
        <v>1140</v>
      </c>
      <c r="B107" s="23" t="s">
        <v>28</v>
      </c>
      <c r="C107" s="16">
        <v>568.20000000000005</v>
      </c>
    </row>
    <row r="108" spans="1:3" ht="15">
      <c r="A108" s="20" t="s">
        <v>1184</v>
      </c>
      <c r="B108" s="23" t="s">
        <v>28</v>
      </c>
      <c r="C108" s="16">
        <v>157.30000000000001</v>
      </c>
    </row>
    <row r="109" spans="1:3" ht="15">
      <c r="A109" s="20" t="s">
        <v>1217</v>
      </c>
      <c r="B109" s="23" t="s">
        <v>28</v>
      </c>
      <c r="C109" s="16">
        <v>265</v>
      </c>
    </row>
    <row r="110" spans="1:3" ht="15">
      <c r="A110" s="20" t="s">
        <v>363</v>
      </c>
      <c r="B110" s="23" t="s">
        <v>28</v>
      </c>
      <c r="C110" s="16">
        <v>248.9</v>
      </c>
    </row>
    <row r="111" spans="1:3" ht="15">
      <c r="A111" s="20" t="s">
        <v>1251</v>
      </c>
      <c r="B111" s="23" t="s">
        <v>28</v>
      </c>
      <c r="C111" s="16">
        <v>1576.8000000000002</v>
      </c>
    </row>
    <row r="112" spans="1:3" ht="15">
      <c r="A112" s="20" t="s">
        <v>1255</v>
      </c>
      <c r="B112" s="23" t="s">
        <v>28</v>
      </c>
      <c r="C112" s="16">
        <v>483.50000000000006</v>
      </c>
    </row>
    <row r="113" spans="1:3" ht="15">
      <c r="A113" s="20" t="s">
        <v>1308</v>
      </c>
      <c r="B113" s="23" t="s">
        <v>28</v>
      </c>
      <c r="C113" s="16">
        <v>718.89999999999986</v>
      </c>
    </row>
    <row r="114" spans="1:3" ht="15">
      <c r="A114" s="20" t="s">
        <v>1373</v>
      </c>
      <c r="B114" s="23" t="s">
        <v>28</v>
      </c>
      <c r="C114" s="16">
        <v>51.400000000000006</v>
      </c>
    </row>
    <row r="115" spans="1:3" ht="15">
      <c r="A115" s="20" t="s">
        <v>1404</v>
      </c>
      <c r="B115" s="23" t="s">
        <v>28</v>
      </c>
      <c r="C115" s="16">
        <v>144.20000000000002</v>
      </c>
    </row>
    <row r="116" spans="1:3" ht="15">
      <c r="A116" s="20" t="s">
        <v>1416</v>
      </c>
      <c r="B116" s="23" t="s">
        <v>28</v>
      </c>
      <c r="C116" s="16">
        <v>223.5</v>
      </c>
    </row>
    <row r="117" spans="1:3" ht="15">
      <c r="A117" s="20" t="s">
        <v>1432</v>
      </c>
      <c r="B117" s="23" t="s">
        <v>28</v>
      </c>
      <c r="C117" s="16">
        <v>16</v>
      </c>
    </row>
    <row r="118" spans="1:3" ht="15">
      <c r="A118" s="20" t="s">
        <v>1454</v>
      </c>
      <c r="B118" s="23" t="s">
        <v>28</v>
      </c>
      <c r="C118" s="16">
        <v>145.80000000000001</v>
      </c>
    </row>
    <row r="119" spans="1:3" ht="15">
      <c r="A119" s="20" t="s">
        <v>1461</v>
      </c>
      <c r="B119" s="23" t="s">
        <v>28</v>
      </c>
      <c r="C119" s="16">
        <v>815.80000000000007</v>
      </c>
    </row>
    <row r="120" spans="1:3" ht="15">
      <c r="A120" s="20" t="s">
        <v>1464</v>
      </c>
      <c r="B120" s="23" t="s">
        <v>28</v>
      </c>
      <c r="C120" s="16">
        <v>52</v>
      </c>
    </row>
    <row r="121" spans="1:3" ht="15">
      <c r="A121" s="20" t="s">
        <v>1511</v>
      </c>
      <c r="B121" s="23" t="s">
        <v>28</v>
      </c>
      <c r="C121" s="16">
        <v>260442</v>
      </c>
    </row>
    <row r="122" spans="1:3" ht="15">
      <c r="A122" s="20" t="s">
        <v>1518</v>
      </c>
      <c r="B122" s="23" t="s">
        <v>28</v>
      </c>
      <c r="C122" s="16">
        <v>1232.0000000000002</v>
      </c>
    </row>
    <row r="123" spans="1:3" ht="15">
      <c r="A123" s="20" t="s">
        <v>1572</v>
      </c>
      <c r="B123" s="23" t="s">
        <v>28</v>
      </c>
      <c r="C123" s="16">
        <v>187.69999999999996</v>
      </c>
    </row>
    <row r="124" spans="1:3" ht="15">
      <c r="A124" s="20" t="s">
        <v>1590</v>
      </c>
      <c r="B124" s="23" t="s">
        <v>28</v>
      </c>
      <c r="C124" s="16">
        <v>56.199999999999996</v>
      </c>
    </row>
    <row r="125" spans="1:3" ht="15">
      <c r="A125" s="20" t="s">
        <v>1610</v>
      </c>
      <c r="B125" s="23" t="s">
        <v>28</v>
      </c>
      <c r="C125" s="16">
        <v>1073.8999999999999</v>
      </c>
    </row>
    <row r="126" spans="1:3" ht="15">
      <c r="A126" s="20" t="s">
        <v>1646</v>
      </c>
      <c r="B126" s="23" t="s">
        <v>28</v>
      </c>
      <c r="C126" s="16">
        <v>141.6</v>
      </c>
    </row>
    <row r="127" spans="1:3" ht="15">
      <c r="A127" s="20" t="s">
        <v>1658</v>
      </c>
      <c r="B127" s="23" t="s">
        <v>28</v>
      </c>
      <c r="C127" s="16">
        <v>707.00000000000011</v>
      </c>
    </row>
    <row r="128" spans="1:3" ht="15">
      <c r="A128" s="20" t="s">
        <v>1729</v>
      </c>
      <c r="B128" s="23" t="s">
        <v>28</v>
      </c>
      <c r="C128" s="16">
        <v>1221.6999999999998</v>
      </c>
    </row>
    <row r="129" spans="1:3" ht="15">
      <c r="A129" s="20" t="s">
        <v>1775</v>
      </c>
      <c r="B129" s="23" t="s">
        <v>28</v>
      </c>
      <c r="C129" s="16">
        <v>23.400000000000002</v>
      </c>
    </row>
    <row r="130" spans="1:3" ht="15">
      <c r="A130" s="20" t="s">
        <v>1786</v>
      </c>
      <c r="B130" s="23" t="s">
        <v>28</v>
      </c>
      <c r="C130" s="16">
        <v>4844.9000000000005</v>
      </c>
    </row>
    <row r="131" spans="1:3" ht="15">
      <c r="A131" s="20" t="s">
        <v>1807</v>
      </c>
      <c r="B131" s="23" t="s">
        <v>28</v>
      </c>
      <c r="C131" s="16">
        <v>1875.8000000000002</v>
      </c>
    </row>
    <row r="132" spans="1:3" ht="15">
      <c r="A132" s="20" t="s">
        <v>1827</v>
      </c>
      <c r="B132" s="23" t="s">
        <v>28</v>
      </c>
      <c r="C132" s="16">
        <v>394.20000000000005</v>
      </c>
    </row>
    <row r="133" spans="1:3" ht="15">
      <c r="A133" s="20" t="s">
        <v>363</v>
      </c>
      <c r="B133" s="23" t="s">
        <v>28</v>
      </c>
      <c r="C133" s="16">
        <v>732.00000000000011</v>
      </c>
    </row>
    <row r="134" spans="1:3" ht="15">
      <c r="A134" s="20" t="s">
        <v>1864</v>
      </c>
      <c r="B134" s="23" t="s">
        <v>28</v>
      </c>
      <c r="C134" s="16">
        <v>11.600000000000001</v>
      </c>
    </row>
    <row r="135" spans="1:3" ht="15">
      <c r="A135" s="20" t="s">
        <v>1864</v>
      </c>
      <c r="B135" s="23" t="s">
        <v>28</v>
      </c>
      <c r="C135" s="16">
        <v>837.2</v>
      </c>
    </row>
    <row r="136" spans="1:3" ht="15">
      <c r="A136" s="20" t="s">
        <v>1868</v>
      </c>
      <c r="B136" s="23" t="s">
        <v>28</v>
      </c>
      <c r="C136" s="16">
        <v>153.20000000000002</v>
      </c>
    </row>
    <row r="137" spans="1:3" ht="15">
      <c r="A137" s="20" t="s">
        <v>1864</v>
      </c>
      <c r="B137" s="23" t="s">
        <v>28</v>
      </c>
      <c r="C137" s="16">
        <v>639.00000000000011</v>
      </c>
    </row>
    <row r="138" spans="1:3" ht="15">
      <c r="A138" s="20" t="s">
        <v>1879</v>
      </c>
      <c r="B138" s="23" t="s">
        <v>28</v>
      </c>
      <c r="C138" s="16">
        <v>165.40000000000003</v>
      </c>
    </row>
    <row r="139" spans="1:3" ht="15">
      <c r="A139" s="20" t="s">
        <v>1886</v>
      </c>
      <c r="B139" s="23" t="s">
        <v>28</v>
      </c>
      <c r="C139" s="16">
        <v>838.1</v>
      </c>
    </row>
    <row r="140" spans="1:3" ht="15">
      <c r="A140" s="20" t="s">
        <v>1907</v>
      </c>
      <c r="B140" s="23" t="s">
        <v>28</v>
      </c>
      <c r="C140" s="16">
        <v>911.60000000000014</v>
      </c>
    </row>
    <row r="141" spans="1:3" ht="15">
      <c r="A141" s="20" t="s">
        <v>1864</v>
      </c>
      <c r="B141" s="23" t="s">
        <v>28</v>
      </c>
      <c r="C141" s="16">
        <v>996.2</v>
      </c>
    </row>
    <row r="142" spans="1:3" ht="15">
      <c r="A142" s="20" t="s">
        <v>1914</v>
      </c>
      <c r="B142" s="23" t="s">
        <v>28</v>
      </c>
      <c r="C142" s="16">
        <v>501.00000000000006</v>
      </c>
    </row>
    <row r="143" spans="1:3" ht="15">
      <c r="A143" s="20" t="s">
        <v>1925</v>
      </c>
      <c r="B143" s="23" t="s">
        <v>28</v>
      </c>
      <c r="C143" s="16">
        <v>433.1</v>
      </c>
    </row>
    <row r="144" spans="1:3" ht="15">
      <c r="A144" s="20" t="s">
        <v>1929</v>
      </c>
      <c r="B144" s="23" t="s">
        <v>28</v>
      </c>
      <c r="C144" s="16">
        <v>101.7</v>
      </c>
    </row>
    <row r="145" spans="1:3" ht="15">
      <c r="A145" s="20" t="s">
        <v>1931</v>
      </c>
      <c r="B145" s="23" t="s">
        <v>28</v>
      </c>
      <c r="C145" s="16">
        <v>1725.9</v>
      </c>
    </row>
    <row r="146" spans="1:3" ht="15">
      <c r="A146" s="20" t="s">
        <v>1937</v>
      </c>
      <c r="B146" s="23" t="s">
        <v>28</v>
      </c>
      <c r="C146" s="16">
        <v>3225.8000000000006</v>
      </c>
    </row>
    <row r="147" spans="1:3" ht="15">
      <c r="A147" s="20" t="s">
        <v>1907</v>
      </c>
      <c r="B147" s="23" t="s">
        <v>28</v>
      </c>
      <c r="C147" s="16">
        <v>434.2</v>
      </c>
    </row>
    <row r="148" spans="1:3" ht="15">
      <c r="A148" s="20" t="s">
        <v>1879</v>
      </c>
      <c r="B148" s="23" t="s">
        <v>28</v>
      </c>
      <c r="C148" s="16">
        <v>105.4</v>
      </c>
    </row>
    <row r="149" spans="1:3" ht="15">
      <c r="A149" s="20" t="s">
        <v>1931</v>
      </c>
      <c r="B149" s="23" t="s">
        <v>28</v>
      </c>
      <c r="C149" s="16">
        <v>2440.4</v>
      </c>
    </row>
    <row r="150" spans="1:3" ht="15">
      <c r="A150" s="20" t="s">
        <v>1886</v>
      </c>
      <c r="B150" s="23" t="s">
        <v>28</v>
      </c>
      <c r="C150" s="16">
        <v>304.60000000000002</v>
      </c>
    </row>
    <row r="151" spans="1:3" ht="15">
      <c r="A151" s="20" t="s">
        <v>1958</v>
      </c>
      <c r="B151" s="23" t="s">
        <v>28</v>
      </c>
      <c r="C151" s="16">
        <v>357.59999999999997</v>
      </c>
    </row>
    <row r="152" spans="1:3" ht="15">
      <c r="A152" s="20" t="s">
        <v>1864</v>
      </c>
      <c r="B152" s="23" t="s">
        <v>28</v>
      </c>
      <c r="C152" s="16">
        <v>2945.7999999999997</v>
      </c>
    </row>
    <row r="153" spans="1:3" ht="15">
      <c r="A153" s="20" t="s">
        <v>742</v>
      </c>
      <c r="B153" s="23" t="s">
        <v>28</v>
      </c>
      <c r="C153" s="16">
        <v>4899.9999999999991</v>
      </c>
    </row>
    <row r="154" spans="1:3" ht="15">
      <c r="A154" s="20" t="s">
        <v>1976</v>
      </c>
      <c r="B154" s="23" t="s">
        <v>28</v>
      </c>
      <c r="C154" s="16">
        <v>1784.6000000000004</v>
      </c>
    </row>
    <row r="155" spans="1:3" ht="15">
      <c r="A155" s="20" t="s">
        <v>1984</v>
      </c>
      <c r="B155" s="23" t="s">
        <v>28</v>
      </c>
      <c r="C155" s="16">
        <v>5171.6000000000004</v>
      </c>
    </row>
    <row r="156" spans="1:3" ht="15">
      <c r="A156" s="20" t="s">
        <v>2015</v>
      </c>
      <c r="B156" s="23" t="s">
        <v>28</v>
      </c>
      <c r="C156" s="16">
        <v>167.5</v>
      </c>
    </row>
    <row r="157" spans="1:3" ht="15">
      <c r="A157" s="20" t="s">
        <v>2052</v>
      </c>
      <c r="B157" s="23" t="s">
        <v>28</v>
      </c>
      <c r="C157" s="16">
        <v>347.6</v>
      </c>
    </row>
    <row r="158" spans="1:3" ht="15">
      <c r="A158" s="20" t="s">
        <v>2059</v>
      </c>
      <c r="B158" s="23" t="s">
        <v>28</v>
      </c>
      <c r="C158" s="16">
        <v>649</v>
      </c>
    </row>
    <row r="159" spans="1:3" ht="15">
      <c r="A159" s="20" t="s">
        <v>2070</v>
      </c>
      <c r="B159" s="23" t="s">
        <v>28</v>
      </c>
      <c r="C159" s="16">
        <v>2920</v>
      </c>
    </row>
    <row r="160" spans="1:3" ht="15">
      <c r="A160" s="20" t="s">
        <v>2059</v>
      </c>
      <c r="B160" s="23" t="s">
        <v>28</v>
      </c>
      <c r="C160" s="16">
        <v>355.20000000000005</v>
      </c>
    </row>
    <row r="161" spans="1:3" ht="15">
      <c r="A161" s="20" t="s">
        <v>2087</v>
      </c>
      <c r="B161" s="23" t="s">
        <v>28</v>
      </c>
      <c r="C161" s="16">
        <v>561</v>
      </c>
    </row>
    <row r="162" spans="1:3" ht="15">
      <c r="A162" s="20" t="s">
        <v>2096</v>
      </c>
      <c r="B162" s="23" t="s">
        <v>28</v>
      </c>
      <c r="C162" s="16">
        <v>976.30000000000018</v>
      </c>
    </row>
    <row r="163" spans="1:3" ht="15">
      <c r="A163" s="20" t="s">
        <v>2104</v>
      </c>
      <c r="B163" s="23" t="s">
        <v>28</v>
      </c>
      <c r="C163" s="16">
        <v>944.40000000000009</v>
      </c>
    </row>
    <row r="164" spans="1:3" ht="15">
      <c r="A164" s="20" t="s">
        <v>2106</v>
      </c>
      <c r="B164" s="23" t="s">
        <v>28</v>
      </c>
      <c r="C164" s="16">
        <v>3216</v>
      </c>
    </row>
    <row r="165" spans="1:3" ht="15">
      <c r="A165" s="20" t="s">
        <v>2115</v>
      </c>
      <c r="B165" s="23" t="s">
        <v>28</v>
      </c>
      <c r="C165" s="16">
        <v>192.79999999999998</v>
      </c>
    </row>
    <row r="166" spans="1:3" ht="15">
      <c r="A166" s="20" t="s">
        <v>2123</v>
      </c>
      <c r="B166" s="23" t="s">
        <v>28</v>
      </c>
      <c r="C166" s="16">
        <v>1319.1</v>
      </c>
    </row>
    <row r="167" spans="1:3" ht="15">
      <c r="A167" s="20" t="s">
        <v>2126</v>
      </c>
      <c r="B167" s="23" t="s">
        <v>28</v>
      </c>
      <c r="C167" s="16">
        <v>39.6</v>
      </c>
    </row>
    <row r="168" spans="1:3" ht="15">
      <c r="A168" s="20" t="s">
        <v>2134</v>
      </c>
      <c r="B168" s="23" t="s">
        <v>28</v>
      </c>
      <c r="C168" s="16">
        <v>543</v>
      </c>
    </row>
    <row r="169" spans="1:3" ht="15">
      <c r="A169" s="20" t="s">
        <v>2151</v>
      </c>
      <c r="B169" s="23" t="s">
        <v>28</v>
      </c>
      <c r="C169" s="16">
        <v>1394.1</v>
      </c>
    </row>
    <row r="170" spans="1:3" ht="15">
      <c r="A170" s="20" t="s">
        <v>2160</v>
      </c>
      <c r="B170" s="23" t="s">
        <v>28</v>
      </c>
      <c r="C170" s="16">
        <v>1929.6000000000001</v>
      </c>
    </row>
    <row r="171" spans="1:3" ht="15">
      <c r="A171" s="20" t="s">
        <v>2164</v>
      </c>
      <c r="B171" s="23" t="s">
        <v>28</v>
      </c>
      <c r="C171" s="16">
        <v>8856</v>
      </c>
    </row>
    <row r="172" spans="1:3" ht="15">
      <c r="A172" s="20" t="s">
        <v>1867</v>
      </c>
      <c r="B172" s="23" t="s">
        <v>28</v>
      </c>
      <c r="C172" s="16">
        <v>3722.8999999999996</v>
      </c>
    </row>
    <row r="173" spans="1:3" ht="15">
      <c r="A173" s="20" t="s">
        <v>2208</v>
      </c>
      <c r="B173" s="23" t="s">
        <v>28</v>
      </c>
      <c r="C173" s="16">
        <v>338</v>
      </c>
    </row>
    <row r="174" spans="1:3" ht="15">
      <c r="A174" s="20" t="s">
        <v>2208</v>
      </c>
      <c r="B174" s="23" t="s">
        <v>28</v>
      </c>
      <c r="C174" s="16">
        <v>203.99999999999997</v>
      </c>
    </row>
    <row r="175" spans="1:3" ht="15">
      <c r="A175" s="20" t="s">
        <v>2259</v>
      </c>
      <c r="B175" s="23" t="s">
        <v>28</v>
      </c>
      <c r="C175" s="16">
        <v>719.19999999999993</v>
      </c>
    </row>
    <row r="176" spans="1:3" ht="15">
      <c r="A176" s="20" t="s">
        <v>2208</v>
      </c>
      <c r="B176" s="23" t="s">
        <v>28</v>
      </c>
      <c r="C176" s="16">
        <v>113.6</v>
      </c>
    </row>
    <row r="177" spans="1:3" ht="15">
      <c r="A177" s="20" t="s">
        <v>2208</v>
      </c>
      <c r="B177" s="23" t="s">
        <v>28</v>
      </c>
      <c r="C177" s="16">
        <v>1276</v>
      </c>
    </row>
    <row r="178" spans="1:3" ht="15">
      <c r="A178" s="20" t="s">
        <v>41</v>
      </c>
      <c r="B178" s="23" t="s">
        <v>42</v>
      </c>
      <c r="C178" s="16">
        <v>737.89999999999986</v>
      </c>
    </row>
    <row r="179" spans="1:3" ht="15">
      <c r="A179" s="20" t="s">
        <v>1128</v>
      </c>
      <c r="B179" s="23" t="s">
        <v>42</v>
      </c>
      <c r="C179" s="16">
        <v>6802.8</v>
      </c>
    </row>
    <row r="180" spans="1:3" ht="15">
      <c r="A180" s="20" t="s">
        <v>1146</v>
      </c>
      <c r="B180" s="23" t="s">
        <v>42</v>
      </c>
      <c r="C180" s="16">
        <v>887.5</v>
      </c>
    </row>
    <row r="181" spans="1:3" ht="15">
      <c r="A181" s="20" t="s">
        <v>1338</v>
      </c>
      <c r="B181" s="23" t="s">
        <v>42</v>
      </c>
      <c r="C181" s="16">
        <v>902.19999999999993</v>
      </c>
    </row>
    <row r="182" spans="1:3" ht="15">
      <c r="A182" s="20" t="s">
        <v>1354</v>
      </c>
      <c r="B182" s="23" t="s">
        <v>42</v>
      </c>
      <c r="C182" s="16">
        <v>44.000000000000007</v>
      </c>
    </row>
    <row r="183" spans="1:3" ht="15">
      <c r="A183" s="20" t="s">
        <v>1128</v>
      </c>
      <c r="B183" s="23" t="s">
        <v>42</v>
      </c>
      <c r="C183" s="16">
        <v>6066.3000000000011</v>
      </c>
    </row>
    <row r="184" spans="1:3" ht="15">
      <c r="A184" s="20" t="s">
        <v>1498</v>
      </c>
      <c r="B184" s="23" t="s">
        <v>42</v>
      </c>
      <c r="C184" s="16">
        <v>12718.4</v>
      </c>
    </row>
    <row r="185" spans="1:3" ht="15">
      <c r="A185" s="20" t="s">
        <v>1639</v>
      </c>
      <c r="B185" s="23" t="s">
        <v>42</v>
      </c>
      <c r="C185" s="16">
        <v>2317.2999999999997</v>
      </c>
    </row>
    <row r="186" spans="1:3" ht="15">
      <c r="A186" s="20" t="s">
        <v>1146</v>
      </c>
      <c r="B186" s="23" t="s">
        <v>42</v>
      </c>
      <c r="C186" s="16">
        <v>1752.1</v>
      </c>
    </row>
    <row r="187" spans="1:3" ht="15">
      <c r="A187" s="20" t="s">
        <v>1865</v>
      </c>
      <c r="B187" s="23" t="s">
        <v>42</v>
      </c>
      <c r="C187" s="16">
        <v>401.00000000000006</v>
      </c>
    </row>
    <row r="188" spans="1:3" ht="15">
      <c r="A188" s="20" t="s">
        <v>1865</v>
      </c>
      <c r="B188" s="23" t="s">
        <v>42</v>
      </c>
      <c r="C188" s="16">
        <v>629.80000000000007</v>
      </c>
    </row>
    <row r="189" spans="1:3" ht="15">
      <c r="A189" s="20" t="s">
        <v>1878</v>
      </c>
      <c r="B189" s="23" t="s">
        <v>42</v>
      </c>
      <c r="C189" s="16">
        <v>638.29999999999995</v>
      </c>
    </row>
    <row r="190" spans="1:3" ht="15">
      <c r="A190" s="20" t="s">
        <v>1865</v>
      </c>
      <c r="B190" s="23" t="s">
        <v>42</v>
      </c>
      <c r="C190" s="16">
        <v>703.2</v>
      </c>
    </row>
    <row r="191" spans="1:3" ht="15">
      <c r="A191" s="20" t="s">
        <v>1865</v>
      </c>
      <c r="B191" s="23" t="s">
        <v>42</v>
      </c>
      <c r="C191" s="16">
        <v>92.399999999999991</v>
      </c>
    </row>
    <row r="192" spans="1:3" ht="15">
      <c r="A192" s="20" t="s">
        <v>1865</v>
      </c>
      <c r="B192" s="23" t="s">
        <v>42</v>
      </c>
      <c r="C192" s="16">
        <v>613.4</v>
      </c>
    </row>
    <row r="193" spans="1:3" ht="15">
      <c r="A193" s="20" t="s">
        <v>1865</v>
      </c>
      <c r="B193" s="23" t="s">
        <v>42</v>
      </c>
      <c r="C193" s="16">
        <v>457.09999999999997</v>
      </c>
    </row>
    <row r="194" spans="1:3" ht="15">
      <c r="A194" s="20" t="s">
        <v>1947</v>
      </c>
      <c r="B194" s="23" t="s">
        <v>42</v>
      </c>
      <c r="C194" s="16">
        <v>94.9</v>
      </c>
    </row>
    <row r="195" spans="1:3" ht="15">
      <c r="A195" s="20" t="s">
        <v>1865</v>
      </c>
      <c r="B195" s="23" t="s">
        <v>42</v>
      </c>
      <c r="C195" s="16">
        <v>726.30000000000007</v>
      </c>
    </row>
    <row r="196" spans="1:3" ht="15">
      <c r="A196" s="20" t="s">
        <v>1865</v>
      </c>
      <c r="B196" s="23" t="s">
        <v>42</v>
      </c>
      <c r="C196" s="16">
        <v>178</v>
      </c>
    </row>
    <row r="197" spans="1:3" ht="15">
      <c r="A197" s="20" t="s">
        <v>1868</v>
      </c>
      <c r="B197" s="23" t="s">
        <v>42</v>
      </c>
      <c r="C197" s="16">
        <v>338.80000000000007</v>
      </c>
    </row>
    <row r="198" spans="1:3" ht="15">
      <c r="A198" s="20" t="s">
        <v>2059</v>
      </c>
      <c r="B198" s="23" t="s">
        <v>42</v>
      </c>
      <c r="C198" s="16">
        <v>2222</v>
      </c>
    </row>
    <row r="199" spans="1:3" ht="15">
      <c r="A199" s="20" t="s">
        <v>2091</v>
      </c>
      <c r="B199" s="23" t="s">
        <v>42</v>
      </c>
      <c r="C199" s="16">
        <v>1509.1999999999998</v>
      </c>
    </row>
    <row r="200" spans="1:3" ht="15">
      <c r="A200" s="20" t="s">
        <v>2116</v>
      </c>
      <c r="B200" s="23" t="s">
        <v>42</v>
      </c>
      <c r="C200" s="16">
        <v>2029.2000000000003</v>
      </c>
    </row>
    <row r="201" spans="1:3" ht="15">
      <c r="A201" s="20" t="s">
        <v>2143</v>
      </c>
      <c r="B201" s="23" t="s">
        <v>42</v>
      </c>
      <c r="C201" s="16">
        <v>3598.7</v>
      </c>
    </row>
    <row r="202" spans="1:3" ht="15">
      <c r="A202" s="20" t="s">
        <v>2155</v>
      </c>
      <c r="B202" s="23" t="s">
        <v>42</v>
      </c>
      <c r="C202" s="16">
        <v>904.7</v>
      </c>
    </row>
    <row r="203" spans="1:3" ht="15">
      <c r="A203" s="20" t="s">
        <v>2208</v>
      </c>
      <c r="B203" s="23" t="s">
        <v>42</v>
      </c>
      <c r="C203" s="16">
        <v>0.4</v>
      </c>
    </row>
    <row r="204" spans="1:3" ht="15">
      <c r="A204" s="20" t="s">
        <v>62</v>
      </c>
      <c r="B204" s="23" t="s">
        <v>63</v>
      </c>
      <c r="C204" s="16">
        <v>948.60000000000014</v>
      </c>
    </row>
    <row r="205" spans="1:3" s="15" customFormat="1" ht="15">
      <c r="A205" s="20" t="s">
        <v>64</v>
      </c>
      <c r="B205" s="23" t="s">
        <v>63</v>
      </c>
      <c r="C205" s="16">
        <v>372.20000000000005</v>
      </c>
    </row>
    <row r="206" spans="1:3" ht="15">
      <c r="A206" s="20" t="s">
        <v>69</v>
      </c>
      <c r="B206" s="23" t="s">
        <v>63</v>
      </c>
      <c r="C206" s="16">
        <v>165.10000000000002</v>
      </c>
    </row>
    <row r="207" spans="1:3" ht="15">
      <c r="A207" s="20" t="s">
        <v>73</v>
      </c>
      <c r="B207" s="23" t="s">
        <v>63</v>
      </c>
      <c r="C207" s="16">
        <v>351.09999999999997</v>
      </c>
    </row>
    <row r="208" spans="1:3" ht="15">
      <c r="A208" s="20" t="s">
        <v>76</v>
      </c>
      <c r="B208" s="23" t="s">
        <v>63</v>
      </c>
      <c r="C208" s="16">
        <v>505.39999999999992</v>
      </c>
    </row>
    <row r="209" spans="1:3" ht="15">
      <c r="A209" s="20" t="s">
        <v>77</v>
      </c>
      <c r="B209" s="23" t="s">
        <v>63</v>
      </c>
      <c r="C209" s="16">
        <v>272.59999999999997</v>
      </c>
    </row>
    <row r="210" spans="1:3" ht="15">
      <c r="A210" s="20" t="s">
        <v>78</v>
      </c>
      <c r="B210" s="23" t="s">
        <v>63</v>
      </c>
      <c r="C210" s="16">
        <v>927.3</v>
      </c>
    </row>
    <row r="211" spans="1:3" ht="15">
      <c r="A211" s="20" t="s">
        <v>80</v>
      </c>
      <c r="B211" s="23" t="s">
        <v>63</v>
      </c>
      <c r="C211" s="16">
        <v>307.8</v>
      </c>
    </row>
    <row r="212" spans="1:3" ht="15">
      <c r="A212" s="20" t="s">
        <v>81</v>
      </c>
      <c r="B212" s="23" t="s">
        <v>63</v>
      </c>
      <c r="C212" s="16">
        <v>451.99999999999994</v>
      </c>
    </row>
    <row r="213" spans="1:3" ht="15">
      <c r="A213" s="20" t="s">
        <v>85</v>
      </c>
      <c r="B213" s="23" t="s">
        <v>63</v>
      </c>
      <c r="C213" s="16">
        <v>217.4</v>
      </c>
    </row>
    <row r="214" spans="1:3" ht="15">
      <c r="A214" s="20" t="s">
        <v>86</v>
      </c>
      <c r="B214" s="23" t="s">
        <v>63</v>
      </c>
      <c r="C214" s="16">
        <v>8.4</v>
      </c>
    </row>
    <row r="215" spans="1:3" ht="15">
      <c r="A215" s="20" t="s">
        <v>92</v>
      </c>
      <c r="B215" s="23" t="s">
        <v>63</v>
      </c>
      <c r="C215" s="16">
        <v>48.800000000000004</v>
      </c>
    </row>
    <row r="216" spans="1:3" ht="15">
      <c r="A216" s="20" t="s">
        <v>95</v>
      </c>
      <c r="B216" s="23" t="s">
        <v>63</v>
      </c>
      <c r="C216" s="16">
        <v>6916</v>
      </c>
    </row>
    <row r="217" spans="1:3" ht="15">
      <c r="A217" s="20" t="s">
        <v>98</v>
      </c>
      <c r="B217" s="23" t="s">
        <v>63</v>
      </c>
      <c r="C217" s="16">
        <v>802.2</v>
      </c>
    </row>
    <row r="218" spans="1:3" ht="15">
      <c r="A218" s="20" t="s">
        <v>103</v>
      </c>
      <c r="B218" s="23" t="s">
        <v>63</v>
      </c>
      <c r="C218" s="16">
        <v>1789.0000000000002</v>
      </c>
    </row>
    <row r="219" spans="1:3" ht="15">
      <c r="A219" s="20" t="s">
        <v>105</v>
      </c>
      <c r="B219" s="23" t="s">
        <v>63</v>
      </c>
      <c r="C219" s="16">
        <v>540.40000000000009</v>
      </c>
    </row>
    <row r="220" spans="1:3" ht="15">
      <c r="A220" s="20" t="s">
        <v>108</v>
      </c>
      <c r="B220" s="23" t="s">
        <v>63</v>
      </c>
      <c r="C220" s="16">
        <v>96.2</v>
      </c>
    </row>
    <row r="221" spans="1:3" ht="15">
      <c r="A221" s="20" t="s">
        <v>110</v>
      </c>
      <c r="B221" s="23" t="s">
        <v>63</v>
      </c>
      <c r="C221" s="16">
        <v>122.60000000000001</v>
      </c>
    </row>
    <row r="222" spans="1:3" ht="15">
      <c r="A222" s="20" t="s">
        <v>111</v>
      </c>
      <c r="B222" s="23" t="s">
        <v>63</v>
      </c>
      <c r="C222" s="16">
        <v>2292</v>
      </c>
    </row>
    <row r="223" spans="1:3" ht="15">
      <c r="A223" s="20" t="s">
        <v>114</v>
      </c>
      <c r="B223" s="23" t="s">
        <v>63</v>
      </c>
      <c r="C223" s="16">
        <v>112.7</v>
      </c>
    </row>
    <row r="224" spans="1:3" ht="15">
      <c r="A224" s="20" t="s">
        <v>121</v>
      </c>
      <c r="B224" s="23" t="s">
        <v>63</v>
      </c>
      <c r="C224" s="16">
        <v>1934.4000000000003</v>
      </c>
    </row>
    <row r="225" spans="1:3" ht="15">
      <c r="A225" s="20" t="s">
        <v>123</v>
      </c>
      <c r="B225" s="23" t="s">
        <v>63</v>
      </c>
      <c r="C225" s="16">
        <v>721.40000000000009</v>
      </c>
    </row>
    <row r="226" spans="1:3" ht="15">
      <c r="A226" s="20" t="s">
        <v>126</v>
      </c>
      <c r="B226" s="23" t="s">
        <v>63</v>
      </c>
      <c r="C226" s="16">
        <v>6448</v>
      </c>
    </row>
    <row r="227" spans="1:3" ht="15">
      <c r="A227" s="20" t="s">
        <v>128</v>
      </c>
      <c r="B227" s="23" t="s">
        <v>63</v>
      </c>
      <c r="C227" s="16">
        <v>637.1</v>
      </c>
    </row>
    <row r="228" spans="1:3" ht="15">
      <c r="A228" s="20" t="s">
        <v>129</v>
      </c>
      <c r="B228" s="23" t="s">
        <v>63</v>
      </c>
      <c r="C228" s="16">
        <v>18.400000000000002</v>
      </c>
    </row>
    <row r="229" spans="1:3" ht="15">
      <c r="A229" s="20" t="s">
        <v>132</v>
      </c>
      <c r="B229" s="23" t="s">
        <v>63</v>
      </c>
      <c r="C229" s="16">
        <v>305.60000000000002</v>
      </c>
    </row>
    <row r="230" spans="1:3" ht="15">
      <c r="A230" s="20" t="s">
        <v>135</v>
      </c>
      <c r="B230" s="23" t="s">
        <v>63</v>
      </c>
      <c r="C230" s="16">
        <v>3312</v>
      </c>
    </row>
    <row r="231" spans="1:3" ht="15">
      <c r="A231" s="20" t="s">
        <v>136</v>
      </c>
      <c r="B231" s="23" t="s">
        <v>63</v>
      </c>
      <c r="C231" s="16">
        <v>12.200000000000001</v>
      </c>
    </row>
    <row r="232" spans="1:3" ht="15">
      <c r="A232" s="20" t="s">
        <v>137</v>
      </c>
      <c r="B232" s="23" t="s">
        <v>63</v>
      </c>
      <c r="C232" s="16">
        <v>290.00000000000006</v>
      </c>
    </row>
    <row r="233" spans="1:3" ht="15">
      <c r="A233" s="20" t="s">
        <v>138</v>
      </c>
      <c r="B233" s="23" t="s">
        <v>63</v>
      </c>
      <c r="C233" s="16">
        <v>246.4</v>
      </c>
    </row>
    <row r="234" spans="1:3" ht="15">
      <c r="A234" s="20" t="s">
        <v>156</v>
      </c>
      <c r="B234" s="23" t="s">
        <v>63</v>
      </c>
      <c r="C234" s="16">
        <v>204</v>
      </c>
    </row>
    <row r="235" spans="1:3" ht="15">
      <c r="A235" s="20" t="s">
        <v>157</v>
      </c>
      <c r="B235" s="23" t="s">
        <v>63</v>
      </c>
      <c r="C235" s="16">
        <v>356.1</v>
      </c>
    </row>
    <row r="236" spans="1:3" ht="15">
      <c r="A236" s="20" t="s">
        <v>158</v>
      </c>
      <c r="B236" s="23" t="s">
        <v>63</v>
      </c>
      <c r="C236" s="16">
        <v>1686</v>
      </c>
    </row>
    <row r="237" spans="1:3" ht="15">
      <c r="A237" s="20" t="s">
        <v>160</v>
      </c>
      <c r="B237" s="23" t="s">
        <v>63</v>
      </c>
      <c r="C237" s="16">
        <v>115.00000000000003</v>
      </c>
    </row>
    <row r="238" spans="1:3" ht="15">
      <c r="A238" s="20" t="s">
        <v>162</v>
      </c>
      <c r="B238" s="23" t="s">
        <v>63</v>
      </c>
      <c r="C238" s="16">
        <v>1840.9</v>
      </c>
    </row>
    <row r="239" spans="1:3" ht="15">
      <c r="A239" s="20" t="s">
        <v>164</v>
      </c>
      <c r="B239" s="23" t="s">
        <v>63</v>
      </c>
      <c r="C239" s="16">
        <v>227.6</v>
      </c>
    </row>
    <row r="240" spans="1:3" ht="15">
      <c r="A240" s="20" t="s">
        <v>167</v>
      </c>
      <c r="B240" s="23" t="s">
        <v>63</v>
      </c>
      <c r="C240" s="16">
        <v>400.7</v>
      </c>
    </row>
    <row r="241" spans="1:3" ht="15">
      <c r="A241" s="20" t="s">
        <v>168</v>
      </c>
      <c r="B241" s="23" t="s">
        <v>63</v>
      </c>
      <c r="C241" s="16">
        <v>166.1</v>
      </c>
    </row>
    <row r="242" spans="1:3" ht="15">
      <c r="A242" s="20" t="s">
        <v>169</v>
      </c>
      <c r="B242" s="23" t="s">
        <v>63</v>
      </c>
      <c r="C242" s="16">
        <v>563.40000000000009</v>
      </c>
    </row>
    <row r="243" spans="1:3" ht="15">
      <c r="A243" s="20" t="s">
        <v>170</v>
      </c>
      <c r="B243" s="23" t="s">
        <v>63</v>
      </c>
      <c r="C243" s="16">
        <v>672.3</v>
      </c>
    </row>
    <row r="244" spans="1:3" ht="15">
      <c r="A244" s="20" t="s">
        <v>177</v>
      </c>
      <c r="B244" s="23" t="s">
        <v>63</v>
      </c>
      <c r="C244" s="16">
        <v>439</v>
      </c>
    </row>
    <row r="245" spans="1:3" ht="15">
      <c r="A245" s="20" t="s">
        <v>178</v>
      </c>
      <c r="B245" s="23" t="s">
        <v>63</v>
      </c>
      <c r="C245" s="16">
        <v>23</v>
      </c>
    </row>
    <row r="246" spans="1:3" ht="15">
      <c r="A246" s="20" t="s">
        <v>179</v>
      </c>
      <c r="B246" s="23" t="s">
        <v>63</v>
      </c>
      <c r="C246" s="16">
        <v>183</v>
      </c>
    </row>
    <row r="247" spans="1:3" ht="15">
      <c r="A247" s="20" t="s">
        <v>180</v>
      </c>
      <c r="B247" s="23" t="s">
        <v>63</v>
      </c>
      <c r="C247" s="16">
        <v>600.4</v>
      </c>
    </row>
    <row r="248" spans="1:3" ht="15">
      <c r="A248" s="20" t="s">
        <v>181</v>
      </c>
      <c r="B248" s="23" t="s">
        <v>63</v>
      </c>
      <c r="C248" s="16">
        <v>151.60000000000002</v>
      </c>
    </row>
    <row r="249" spans="1:3" ht="15">
      <c r="A249" s="20" t="s">
        <v>182</v>
      </c>
      <c r="B249" s="23" t="s">
        <v>63</v>
      </c>
      <c r="C249" s="16">
        <v>291.8</v>
      </c>
    </row>
    <row r="250" spans="1:3" ht="15">
      <c r="A250" s="20" t="s">
        <v>184</v>
      </c>
      <c r="B250" s="23" t="s">
        <v>63</v>
      </c>
      <c r="C250" s="16">
        <v>2304.8999999999996</v>
      </c>
    </row>
    <row r="251" spans="1:3" ht="15">
      <c r="A251" s="20" t="s">
        <v>185</v>
      </c>
      <c r="B251" s="23" t="s">
        <v>63</v>
      </c>
      <c r="C251" s="16">
        <v>1861.8</v>
      </c>
    </row>
    <row r="252" spans="1:3" ht="15">
      <c r="A252" s="20" t="s">
        <v>186</v>
      </c>
      <c r="B252" s="23" t="s">
        <v>63</v>
      </c>
      <c r="C252" s="16">
        <v>31696</v>
      </c>
    </row>
    <row r="253" spans="1:3" ht="15">
      <c r="A253" s="20" t="s">
        <v>190</v>
      </c>
      <c r="B253" s="23" t="s">
        <v>63</v>
      </c>
      <c r="C253" s="16">
        <v>295.2</v>
      </c>
    </row>
    <row r="254" spans="1:3" ht="15">
      <c r="A254" s="20" t="s">
        <v>192</v>
      </c>
      <c r="B254" s="23" t="s">
        <v>63</v>
      </c>
      <c r="C254" s="16">
        <v>82.4</v>
      </c>
    </row>
    <row r="255" spans="1:3" ht="15">
      <c r="A255" s="20" t="s">
        <v>195</v>
      </c>
      <c r="B255" s="23" t="s">
        <v>63</v>
      </c>
      <c r="C255" s="16">
        <v>83.6</v>
      </c>
    </row>
    <row r="256" spans="1:3" ht="15">
      <c r="A256" s="20" t="s">
        <v>197</v>
      </c>
      <c r="B256" s="23" t="s">
        <v>63</v>
      </c>
      <c r="C256" s="16">
        <v>3.6</v>
      </c>
    </row>
    <row r="257" spans="1:3" ht="15">
      <c r="A257" s="20" t="s">
        <v>200</v>
      </c>
      <c r="B257" s="23" t="s">
        <v>63</v>
      </c>
      <c r="C257" s="16">
        <v>156.80000000000001</v>
      </c>
    </row>
    <row r="258" spans="1:3" ht="15">
      <c r="A258" s="20" t="s">
        <v>201</v>
      </c>
      <c r="B258" s="23" t="s">
        <v>63</v>
      </c>
      <c r="C258" s="16">
        <v>11760</v>
      </c>
    </row>
    <row r="259" spans="1:3" ht="15">
      <c r="A259" s="20" t="s">
        <v>205</v>
      </c>
      <c r="B259" s="23" t="s">
        <v>63</v>
      </c>
      <c r="C259" s="16">
        <v>2843.2000000000003</v>
      </c>
    </row>
    <row r="260" spans="1:3" ht="15">
      <c r="A260" s="20" t="s">
        <v>206</v>
      </c>
      <c r="B260" s="23" t="s">
        <v>63</v>
      </c>
      <c r="C260" s="16">
        <v>305.2</v>
      </c>
    </row>
    <row r="261" spans="1:3" ht="15">
      <c r="A261" s="20" t="s">
        <v>207</v>
      </c>
      <c r="B261" s="23" t="s">
        <v>63</v>
      </c>
      <c r="C261" s="16">
        <v>51.099999999999994</v>
      </c>
    </row>
    <row r="262" spans="1:3" ht="15">
      <c r="A262" s="20" t="s">
        <v>209</v>
      </c>
      <c r="B262" s="23" t="s">
        <v>63</v>
      </c>
      <c r="C262" s="16">
        <v>615</v>
      </c>
    </row>
    <row r="263" spans="1:3" ht="15">
      <c r="A263" s="20" t="s">
        <v>211</v>
      </c>
      <c r="B263" s="23" t="s">
        <v>63</v>
      </c>
      <c r="C263" s="16">
        <v>2576</v>
      </c>
    </row>
    <row r="264" spans="1:3" ht="15">
      <c r="A264" s="20" t="s">
        <v>212</v>
      </c>
      <c r="B264" s="23" t="s">
        <v>63</v>
      </c>
      <c r="C264" s="16">
        <v>852.2</v>
      </c>
    </row>
    <row r="265" spans="1:3" ht="15">
      <c r="A265" s="20" t="s">
        <v>214</v>
      </c>
      <c r="B265" s="23" t="s">
        <v>63</v>
      </c>
      <c r="C265" s="16">
        <v>9043.1999999999989</v>
      </c>
    </row>
    <row r="266" spans="1:3" ht="15">
      <c r="A266" s="20" t="s">
        <v>216</v>
      </c>
      <c r="B266" s="23" t="s">
        <v>63</v>
      </c>
      <c r="C266" s="16">
        <v>296</v>
      </c>
    </row>
    <row r="267" spans="1:3" ht="15">
      <c r="A267" s="20" t="s">
        <v>221</v>
      </c>
      <c r="B267" s="23" t="s">
        <v>63</v>
      </c>
      <c r="C267" s="16">
        <v>2286</v>
      </c>
    </row>
    <row r="268" spans="1:3" ht="15">
      <c r="A268" s="20" t="s">
        <v>222</v>
      </c>
      <c r="B268" s="23" t="s">
        <v>63</v>
      </c>
      <c r="C268" s="16">
        <v>2441.2000000000003</v>
      </c>
    </row>
    <row r="269" spans="1:3" ht="15">
      <c r="A269" s="20" t="s">
        <v>223</v>
      </c>
      <c r="B269" s="23" t="s">
        <v>63</v>
      </c>
      <c r="C269" s="16">
        <v>9379</v>
      </c>
    </row>
    <row r="270" spans="1:3" ht="15">
      <c r="A270" s="20" t="s">
        <v>224</v>
      </c>
      <c r="B270" s="23" t="s">
        <v>63</v>
      </c>
      <c r="C270" s="16">
        <v>5648.4000000000005</v>
      </c>
    </row>
    <row r="271" spans="1:3" ht="15">
      <c r="A271" s="20" t="s">
        <v>225</v>
      </c>
      <c r="B271" s="23" t="s">
        <v>63</v>
      </c>
      <c r="C271" s="16">
        <v>673.7</v>
      </c>
    </row>
    <row r="272" spans="1:3" ht="15">
      <c r="A272" s="20" t="s">
        <v>230</v>
      </c>
      <c r="B272" s="23" t="s">
        <v>63</v>
      </c>
      <c r="C272" s="16">
        <v>1854</v>
      </c>
    </row>
    <row r="273" spans="1:3" ht="15">
      <c r="A273" s="20" t="s">
        <v>232</v>
      </c>
      <c r="B273" s="23" t="s">
        <v>63</v>
      </c>
      <c r="C273" s="16">
        <v>1972.8000000000002</v>
      </c>
    </row>
    <row r="274" spans="1:3" ht="15">
      <c r="A274" s="20" t="s">
        <v>233</v>
      </c>
      <c r="B274" s="23" t="s">
        <v>63</v>
      </c>
      <c r="C274" s="16">
        <v>535.79999999999995</v>
      </c>
    </row>
    <row r="275" spans="1:3" ht="15">
      <c r="A275" s="20" t="s">
        <v>239</v>
      </c>
      <c r="B275" s="23" t="s">
        <v>63</v>
      </c>
      <c r="C275" s="16">
        <v>828.8</v>
      </c>
    </row>
    <row r="276" spans="1:3" ht="15">
      <c r="A276" s="20" t="s">
        <v>241</v>
      </c>
      <c r="B276" s="23" t="s">
        <v>63</v>
      </c>
      <c r="C276" s="16">
        <v>101.99999999999999</v>
      </c>
    </row>
    <row r="277" spans="1:3" ht="15">
      <c r="A277" s="20" t="s">
        <v>242</v>
      </c>
      <c r="B277" s="23" t="s">
        <v>63</v>
      </c>
      <c r="C277" s="16">
        <v>229.6</v>
      </c>
    </row>
    <row r="278" spans="1:3" ht="15">
      <c r="A278" s="20" t="s">
        <v>243</v>
      </c>
      <c r="B278" s="23" t="s">
        <v>63</v>
      </c>
      <c r="C278" s="16">
        <v>884.39999999999986</v>
      </c>
    </row>
    <row r="279" spans="1:3" ht="15">
      <c r="A279" s="20" t="s">
        <v>244</v>
      </c>
      <c r="B279" s="23" t="s">
        <v>63</v>
      </c>
      <c r="C279" s="16">
        <v>563.6</v>
      </c>
    </row>
    <row r="280" spans="1:3" ht="15">
      <c r="A280" s="20" t="s">
        <v>245</v>
      </c>
      <c r="B280" s="23" t="s">
        <v>63</v>
      </c>
      <c r="C280" s="16">
        <v>4498</v>
      </c>
    </row>
    <row r="281" spans="1:3" ht="15">
      <c r="A281" s="20" t="s">
        <v>246</v>
      </c>
      <c r="B281" s="23" t="s">
        <v>63</v>
      </c>
      <c r="C281" s="16">
        <v>1183</v>
      </c>
    </row>
    <row r="282" spans="1:3" ht="15">
      <c r="A282" s="20" t="s">
        <v>247</v>
      </c>
      <c r="B282" s="23" t="s">
        <v>63</v>
      </c>
      <c r="C282" s="16">
        <v>901.2</v>
      </c>
    </row>
    <row r="283" spans="1:3" ht="15">
      <c r="A283" s="20" t="s">
        <v>249</v>
      </c>
      <c r="B283" s="23" t="s">
        <v>63</v>
      </c>
      <c r="C283" s="16">
        <v>403.8</v>
      </c>
    </row>
    <row r="284" spans="1:3" ht="15">
      <c r="A284" s="20" t="s">
        <v>251</v>
      </c>
      <c r="B284" s="23" t="s">
        <v>63</v>
      </c>
      <c r="C284" s="16">
        <v>506.80000000000007</v>
      </c>
    </row>
    <row r="285" spans="1:3" ht="15">
      <c r="A285" s="20" t="s">
        <v>255</v>
      </c>
      <c r="B285" s="23" t="s">
        <v>63</v>
      </c>
      <c r="C285" s="16">
        <v>1052.9000000000001</v>
      </c>
    </row>
    <row r="286" spans="1:3" ht="15">
      <c r="A286" s="20" t="s">
        <v>258</v>
      </c>
      <c r="B286" s="23" t="s">
        <v>63</v>
      </c>
      <c r="C286" s="16">
        <v>220</v>
      </c>
    </row>
    <row r="287" spans="1:3" ht="15">
      <c r="A287" s="20" t="s">
        <v>260</v>
      </c>
      <c r="B287" s="23" t="s">
        <v>63</v>
      </c>
      <c r="C287" s="16">
        <v>197.40000000000003</v>
      </c>
    </row>
    <row r="288" spans="1:3" ht="15">
      <c r="A288" s="20" t="s">
        <v>263</v>
      </c>
      <c r="B288" s="23" t="s">
        <v>63</v>
      </c>
      <c r="C288" s="16">
        <v>2154.3999999999996</v>
      </c>
    </row>
    <row r="289" spans="1:3" ht="15">
      <c r="A289" s="20" t="s">
        <v>265</v>
      </c>
      <c r="B289" s="23" t="s">
        <v>63</v>
      </c>
      <c r="C289" s="16">
        <v>597.9</v>
      </c>
    </row>
    <row r="290" spans="1:3" ht="15">
      <c r="A290" s="20" t="s">
        <v>266</v>
      </c>
      <c r="B290" s="23" t="s">
        <v>63</v>
      </c>
      <c r="C290" s="16">
        <v>3716.4</v>
      </c>
    </row>
    <row r="291" spans="1:3" ht="15">
      <c r="A291" s="20" t="s">
        <v>272</v>
      </c>
      <c r="B291" s="23" t="s">
        <v>63</v>
      </c>
      <c r="C291" s="16">
        <v>5509</v>
      </c>
    </row>
    <row r="292" spans="1:3" ht="15">
      <c r="A292" s="20" t="s">
        <v>273</v>
      </c>
      <c r="B292" s="23" t="s">
        <v>63</v>
      </c>
      <c r="C292" s="16">
        <v>550.4</v>
      </c>
    </row>
    <row r="293" spans="1:3" ht="15">
      <c r="A293" s="20" t="s">
        <v>275</v>
      </c>
      <c r="B293" s="23" t="s">
        <v>63</v>
      </c>
      <c r="C293" s="16">
        <v>453.40000000000003</v>
      </c>
    </row>
    <row r="294" spans="1:3" ht="15">
      <c r="A294" s="20" t="s">
        <v>276</v>
      </c>
      <c r="B294" s="23" t="s">
        <v>63</v>
      </c>
      <c r="C294" s="16">
        <v>188.8</v>
      </c>
    </row>
    <row r="295" spans="1:3" ht="15">
      <c r="A295" s="20" t="s">
        <v>278</v>
      </c>
      <c r="B295" s="23" t="s">
        <v>63</v>
      </c>
      <c r="C295" s="16">
        <v>1651</v>
      </c>
    </row>
    <row r="296" spans="1:3" ht="15">
      <c r="A296" s="20" t="s">
        <v>281</v>
      </c>
      <c r="B296" s="23" t="s">
        <v>63</v>
      </c>
      <c r="C296" s="16">
        <v>37930</v>
      </c>
    </row>
    <row r="297" spans="1:3" ht="15">
      <c r="A297" s="20" t="s">
        <v>286</v>
      </c>
      <c r="B297" s="23" t="s">
        <v>63</v>
      </c>
      <c r="C297" s="16">
        <v>662.7</v>
      </c>
    </row>
    <row r="298" spans="1:3" ht="15">
      <c r="A298" s="20" t="s">
        <v>292</v>
      </c>
      <c r="B298" s="23" t="s">
        <v>63</v>
      </c>
      <c r="C298" s="16">
        <v>592.4</v>
      </c>
    </row>
    <row r="299" spans="1:3" ht="15">
      <c r="A299" s="20" t="s">
        <v>293</v>
      </c>
      <c r="B299" s="23" t="s">
        <v>63</v>
      </c>
      <c r="C299" s="16">
        <v>1805.3</v>
      </c>
    </row>
    <row r="300" spans="1:3" ht="15">
      <c r="A300" s="20" t="s">
        <v>297</v>
      </c>
      <c r="B300" s="23" t="s">
        <v>63</v>
      </c>
      <c r="C300" s="16">
        <v>4719.2</v>
      </c>
    </row>
    <row r="301" spans="1:3" ht="15">
      <c r="A301" s="20" t="s">
        <v>299</v>
      </c>
      <c r="B301" s="23" t="s">
        <v>63</v>
      </c>
      <c r="C301" s="16">
        <v>3759</v>
      </c>
    </row>
    <row r="302" spans="1:3" ht="15">
      <c r="A302" s="20" t="s">
        <v>301</v>
      </c>
      <c r="B302" s="23" t="s">
        <v>63</v>
      </c>
      <c r="C302" s="16">
        <v>176.60000000000002</v>
      </c>
    </row>
    <row r="303" spans="1:3" ht="15">
      <c r="A303" s="20" t="s">
        <v>304</v>
      </c>
      <c r="B303" s="23" t="s">
        <v>63</v>
      </c>
      <c r="C303" s="16">
        <v>719.90000000000009</v>
      </c>
    </row>
    <row r="304" spans="1:3" ht="15">
      <c r="A304" s="20" t="s">
        <v>306</v>
      </c>
      <c r="B304" s="23" t="s">
        <v>63</v>
      </c>
      <c r="C304" s="16">
        <v>230.3</v>
      </c>
    </row>
    <row r="305" spans="1:3" ht="15">
      <c r="A305" s="20" t="s">
        <v>308</v>
      </c>
      <c r="B305" s="23" t="s">
        <v>63</v>
      </c>
      <c r="C305" s="16">
        <v>360.4</v>
      </c>
    </row>
    <row r="306" spans="1:3" ht="15">
      <c r="A306" s="20" t="s">
        <v>311</v>
      </c>
      <c r="B306" s="23" t="s">
        <v>63</v>
      </c>
      <c r="C306" s="16">
        <v>53.6</v>
      </c>
    </row>
    <row r="307" spans="1:3" ht="15">
      <c r="A307" s="20" t="s">
        <v>312</v>
      </c>
      <c r="B307" s="23" t="s">
        <v>63</v>
      </c>
      <c r="C307" s="16">
        <v>362.40000000000003</v>
      </c>
    </row>
    <row r="308" spans="1:3" ht="15">
      <c r="A308" s="20" t="s">
        <v>313</v>
      </c>
      <c r="B308" s="23" t="s">
        <v>63</v>
      </c>
      <c r="C308" s="16">
        <v>5233</v>
      </c>
    </row>
    <row r="309" spans="1:3" ht="15">
      <c r="A309" s="20" t="s">
        <v>314</v>
      </c>
      <c r="B309" s="23" t="s">
        <v>63</v>
      </c>
      <c r="C309" s="16">
        <v>1604</v>
      </c>
    </row>
    <row r="310" spans="1:3" ht="15">
      <c r="A310" s="20" t="s">
        <v>316</v>
      </c>
      <c r="B310" s="23" t="s">
        <v>63</v>
      </c>
      <c r="C310" s="16">
        <v>248.8</v>
      </c>
    </row>
    <row r="311" spans="1:3" ht="15">
      <c r="A311" s="20" t="s">
        <v>317</v>
      </c>
      <c r="B311" s="23" t="s">
        <v>63</v>
      </c>
      <c r="C311" s="16">
        <v>1961.3</v>
      </c>
    </row>
    <row r="312" spans="1:3" ht="15">
      <c r="A312" s="20" t="s">
        <v>318</v>
      </c>
      <c r="B312" s="23" t="s">
        <v>63</v>
      </c>
      <c r="C312" s="16">
        <v>492.00000000000006</v>
      </c>
    </row>
    <row r="313" spans="1:3" ht="15">
      <c r="A313" s="20" t="s">
        <v>321</v>
      </c>
      <c r="B313" s="23" t="s">
        <v>63</v>
      </c>
      <c r="C313" s="16">
        <v>6821.4</v>
      </c>
    </row>
    <row r="314" spans="1:3" ht="15">
      <c r="A314" s="20" t="s">
        <v>322</v>
      </c>
      <c r="B314" s="23" t="s">
        <v>63</v>
      </c>
      <c r="C314" s="16">
        <v>3095</v>
      </c>
    </row>
    <row r="315" spans="1:3" ht="15">
      <c r="A315" s="20" t="s">
        <v>323</v>
      </c>
      <c r="B315" s="23" t="s">
        <v>63</v>
      </c>
      <c r="C315" s="16">
        <v>10234.5</v>
      </c>
    </row>
    <row r="316" spans="1:3" ht="15">
      <c r="A316" s="20" t="s">
        <v>325</v>
      </c>
      <c r="B316" s="23" t="s">
        <v>63</v>
      </c>
      <c r="C316" s="16">
        <v>96</v>
      </c>
    </row>
    <row r="317" spans="1:3" ht="15">
      <c r="A317" s="20" t="s">
        <v>326</v>
      </c>
      <c r="B317" s="23" t="s">
        <v>63</v>
      </c>
      <c r="C317" s="16">
        <v>636.5</v>
      </c>
    </row>
    <row r="318" spans="1:3" ht="15">
      <c r="A318" s="20" t="s">
        <v>328</v>
      </c>
      <c r="B318" s="23" t="s">
        <v>63</v>
      </c>
      <c r="C318" s="16">
        <v>273</v>
      </c>
    </row>
    <row r="319" spans="1:3" ht="15">
      <c r="A319" s="20" t="s">
        <v>329</v>
      </c>
      <c r="B319" s="23" t="s">
        <v>63</v>
      </c>
      <c r="C319" s="16">
        <v>153</v>
      </c>
    </row>
    <row r="320" spans="1:3" ht="15">
      <c r="A320" s="20" t="s">
        <v>330</v>
      </c>
      <c r="B320" s="23" t="s">
        <v>63</v>
      </c>
      <c r="C320" s="16">
        <v>710</v>
      </c>
    </row>
    <row r="321" spans="1:3" ht="15">
      <c r="A321" s="20" t="s">
        <v>331</v>
      </c>
      <c r="B321" s="23" t="s">
        <v>63</v>
      </c>
      <c r="C321" s="16">
        <v>1877.8</v>
      </c>
    </row>
    <row r="322" spans="1:3" ht="15">
      <c r="A322" s="20" t="s">
        <v>332</v>
      </c>
      <c r="B322" s="23" t="s">
        <v>63</v>
      </c>
      <c r="C322" s="16">
        <v>571.9</v>
      </c>
    </row>
    <row r="323" spans="1:3" ht="15">
      <c r="A323" s="20" t="s">
        <v>333</v>
      </c>
      <c r="B323" s="23" t="s">
        <v>63</v>
      </c>
      <c r="C323" s="16">
        <v>185.2</v>
      </c>
    </row>
    <row r="324" spans="1:3" ht="15">
      <c r="A324" s="20" t="s">
        <v>334</v>
      </c>
      <c r="B324" s="23" t="s">
        <v>63</v>
      </c>
      <c r="C324" s="16">
        <v>2515.2999999999997</v>
      </c>
    </row>
    <row r="325" spans="1:3" ht="15">
      <c r="A325" s="20" t="s">
        <v>336</v>
      </c>
      <c r="B325" s="23" t="s">
        <v>63</v>
      </c>
      <c r="C325" s="16">
        <v>2135.6</v>
      </c>
    </row>
    <row r="326" spans="1:3" ht="15">
      <c r="A326" s="20" t="s">
        <v>338</v>
      </c>
      <c r="B326" s="23" t="s">
        <v>63</v>
      </c>
      <c r="C326" s="16">
        <v>33</v>
      </c>
    </row>
    <row r="327" spans="1:3" ht="15">
      <c r="A327" s="20" t="s">
        <v>339</v>
      </c>
      <c r="B327" s="23" t="s">
        <v>63</v>
      </c>
      <c r="C327" s="16">
        <v>6156</v>
      </c>
    </row>
    <row r="328" spans="1:3" ht="15">
      <c r="A328" s="20" t="s">
        <v>340</v>
      </c>
      <c r="B328" s="23" t="s">
        <v>63</v>
      </c>
      <c r="C328" s="16">
        <v>74934</v>
      </c>
    </row>
    <row r="329" spans="1:3" ht="15">
      <c r="A329" s="20" t="s">
        <v>343</v>
      </c>
      <c r="B329" s="23" t="s">
        <v>63</v>
      </c>
      <c r="C329" s="16">
        <v>171.1</v>
      </c>
    </row>
    <row r="330" spans="1:3" ht="15">
      <c r="A330" s="20" t="s">
        <v>345</v>
      </c>
      <c r="B330" s="23" t="s">
        <v>63</v>
      </c>
      <c r="C330" s="16">
        <v>1155.5999999999999</v>
      </c>
    </row>
    <row r="331" spans="1:3" ht="15">
      <c r="A331" s="20" t="s">
        <v>346</v>
      </c>
      <c r="B331" s="23" t="s">
        <v>63</v>
      </c>
      <c r="C331" s="16">
        <v>998.2</v>
      </c>
    </row>
    <row r="332" spans="1:3" ht="15">
      <c r="A332" s="20" t="s">
        <v>348</v>
      </c>
      <c r="B332" s="23" t="s">
        <v>63</v>
      </c>
      <c r="C332" s="16">
        <v>1805.1000000000004</v>
      </c>
    </row>
    <row r="333" spans="1:3" ht="15">
      <c r="A333" s="20" t="s">
        <v>353</v>
      </c>
      <c r="B333" s="23" t="s">
        <v>63</v>
      </c>
      <c r="C333" s="16">
        <v>299</v>
      </c>
    </row>
    <row r="334" spans="1:3" ht="15">
      <c r="A334" s="20" t="s">
        <v>356</v>
      </c>
      <c r="B334" s="23" t="s">
        <v>63</v>
      </c>
      <c r="C334" s="16">
        <v>5.4</v>
      </c>
    </row>
    <row r="335" spans="1:3" ht="15">
      <c r="A335" s="20" t="s">
        <v>357</v>
      </c>
      <c r="B335" s="23" t="s">
        <v>63</v>
      </c>
      <c r="C335" s="16">
        <v>250.4</v>
      </c>
    </row>
    <row r="336" spans="1:3" ht="15">
      <c r="A336" s="20" t="s">
        <v>358</v>
      </c>
      <c r="B336" s="23" t="s">
        <v>63</v>
      </c>
      <c r="C336" s="16">
        <v>225.39999999999998</v>
      </c>
    </row>
    <row r="337" spans="1:3" ht="15">
      <c r="A337" s="20" t="s">
        <v>361</v>
      </c>
      <c r="B337" s="23" t="s">
        <v>63</v>
      </c>
      <c r="C337" s="16">
        <v>1900.1999999999998</v>
      </c>
    </row>
    <row r="338" spans="1:3" ht="15">
      <c r="A338" s="20" t="s">
        <v>368</v>
      </c>
      <c r="B338" s="23" t="s">
        <v>63</v>
      </c>
      <c r="C338" s="16">
        <v>1131.2</v>
      </c>
    </row>
    <row r="339" spans="1:3" ht="15">
      <c r="A339" s="20" t="s">
        <v>370</v>
      </c>
      <c r="B339" s="23" t="s">
        <v>63</v>
      </c>
      <c r="C339" s="16">
        <v>8088</v>
      </c>
    </row>
    <row r="340" spans="1:3" ht="15">
      <c r="A340" s="20" t="s">
        <v>373</v>
      </c>
      <c r="B340" s="23" t="s">
        <v>63</v>
      </c>
      <c r="C340" s="16">
        <v>309.8</v>
      </c>
    </row>
    <row r="341" spans="1:3" ht="15">
      <c r="A341" s="20" t="s">
        <v>375</v>
      </c>
      <c r="B341" s="23" t="s">
        <v>63</v>
      </c>
      <c r="C341" s="16">
        <v>588.70000000000005</v>
      </c>
    </row>
    <row r="342" spans="1:3" ht="15">
      <c r="A342" s="20" t="s">
        <v>376</v>
      </c>
      <c r="B342" s="23" t="s">
        <v>63</v>
      </c>
      <c r="C342" s="16">
        <v>1863</v>
      </c>
    </row>
    <row r="343" spans="1:3" ht="15">
      <c r="A343" s="20" t="s">
        <v>377</v>
      </c>
      <c r="B343" s="23" t="s">
        <v>63</v>
      </c>
      <c r="C343" s="16">
        <v>737.80000000000007</v>
      </c>
    </row>
    <row r="344" spans="1:3" ht="15">
      <c r="A344" s="20" t="s">
        <v>378</v>
      </c>
      <c r="B344" s="23" t="s">
        <v>63</v>
      </c>
      <c r="C344" s="16">
        <v>1867.0000000000002</v>
      </c>
    </row>
    <row r="345" spans="1:3" ht="15">
      <c r="A345" s="20" t="s">
        <v>379</v>
      </c>
      <c r="B345" s="23" t="s">
        <v>63</v>
      </c>
      <c r="C345" s="16">
        <v>393.20000000000005</v>
      </c>
    </row>
    <row r="346" spans="1:3" ht="15">
      <c r="A346" s="20" t="s">
        <v>381</v>
      </c>
      <c r="B346" s="23" t="s">
        <v>63</v>
      </c>
      <c r="C346" s="16">
        <v>112.6</v>
      </c>
    </row>
    <row r="347" spans="1:3" ht="15">
      <c r="A347" s="20" t="s">
        <v>385</v>
      </c>
      <c r="B347" s="23" t="s">
        <v>63</v>
      </c>
      <c r="C347" s="16">
        <v>411.40000000000003</v>
      </c>
    </row>
    <row r="348" spans="1:3" ht="15">
      <c r="A348" s="20" t="s">
        <v>386</v>
      </c>
      <c r="B348" s="23" t="s">
        <v>63</v>
      </c>
      <c r="C348" s="16">
        <v>133.29999999999998</v>
      </c>
    </row>
    <row r="349" spans="1:3" ht="15">
      <c r="A349" s="20" t="s">
        <v>388</v>
      </c>
      <c r="B349" s="23" t="s">
        <v>63</v>
      </c>
      <c r="C349" s="16">
        <v>330.39999999999992</v>
      </c>
    </row>
    <row r="350" spans="1:3" ht="15">
      <c r="A350" s="20" t="s">
        <v>390</v>
      </c>
      <c r="B350" s="23" t="s">
        <v>63</v>
      </c>
      <c r="C350" s="16">
        <v>225.2</v>
      </c>
    </row>
    <row r="351" spans="1:3" ht="15">
      <c r="A351" s="20" t="s">
        <v>392</v>
      </c>
      <c r="B351" s="23" t="s">
        <v>63</v>
      </c>
      <c r="C351" s="16">
        <v>227.4</v>
      </c>
    </row>
    <row r="352" spans="1:3" ht="15">
      <c r="A352" s="20" t="s">
        <v>393</v>
      </c>
      <c r="B352" s="23" t="s">
        <v>63</v>
      </c>
      <c r="C352" s="16">
        <v>443.8</v>
      </c>
    </row>
    <row r="353" spans="1:3" ht="15">
      <c r="A353" s="20" t="s">
        <v>394</v>
      </c>
      <c r="B353" s="23" t="s">
        <v>63</v>
      </c>
      <c r="C353" s="16">
        <v>572.80000000000007</v>
      </c>
    </row>
    <row r="354" spans="1:3" ht="15">
      <c r="A354" s="20" t="s">
        <v>395</v>
      </c>
      <c r="B354" s="23" t="s">
        <v>63</v>
      </c>
      <c r="C354" s="16">
        <v>382.1</v>
      </c>
    </row>
    <row r="355" spans="1:3" ht="15">
      <c r="A355" s="20" t="s">
        <v>396</v>
      </c>
      <c r="B355" s="23" t="s">
        <v>63</v>
      </c>
      <c r="C355" s="16">
        <v>844.00000000000011</v>
      </c>
    </row>
    <row r="356" spans="1:3" ht="15">
      <c r="A356" s="20" t="s">
        <v>397</v>
      </c>
      <c r="B356" s="23" t="s">
        <v>63</v>
      </c>
      <c r="C356" s="16">
        <v>147.80000000000001</v>
      </c>
    </row>
    <row r="357" spans="1:3" ht="15">
      <c r="A357" s="20" t="s">
        <v>398</v>
      </c>
      <c r="B357" s="23" t="s">
        <v>63</v>
      </c>
      <c r="C357" s="16">
        <v>441.70000000000005</v>
      </c>
    </row>
    <row r="358" spans="1:3" ht="15">
      <c r="A358" s="20" t="s">
        <v>402</v>
      </c>
      <c r="B358" s="23" t="s">
        <v>63</v>
      </c>
      <c r="C358" s="16">
        <v>821.69999999999993</v>
      </c>
    </row>
    <row r="359" spans="1:3" ht="15">
      <c r="A359" s="20" t="s">
        <v>403</v>
      </c>
      <c r="B359" s="23" t="s">
        <v>63</v>
      </c>
      <c r="C359" s="16">
        <v>7656.5</v>
      </c>
    </row>
    <row r="360" spans="1:3" ht="15">
      <c r="A360" s="20" t="s">
        <v>405</v>
      </c>
      <c r="B360" s="23" t="s">
        <v>63</v>
      </c>
      <c r="C360" s="16">
        <v>472.20000000000005</v>
      </c>
    </row>
    <row r="361" spans="1:3" ht="15">
      <c r="A361" s="20" t="s">
        <v>408</v>
      </c>
      <c r="B361" s="23" t="s">
        <v>63</v>
      </c>
      <c r="C361" s="16">
        <v>339.3</v>
      </c>
    </row>
    <row r="362" spans="1:3" ht="15">
      <c r="A362" s="20" t="s">
        <v>413</v>
      </c>
      <c r="B362" s="23" t="s">
        <v>63</v>
      </c>
      <c r="C362" s="16">
        <v>12584.5</v>
      </c>
    </row>
    <row r="363" spans="1:3" ht="15">
      <c r="A363" s="20" t="s">
        <v>415</v>
      </c>
      <c r="B363" s="23" t="s">
        <v>63</v>
      </c>
      <c r="C363" s="16">
        <v>1144.8</v>
      </c>
    </row>
    <row r="364" spans="1:3" ht="15">
      <c r="A364" s="20" t="s">
        <v>418</v>
      </c>
      <c r="B364" s="23" t="s">
        <v>63</v>
      </c>
      <c r="C364" s="16">
        <v>270</v>
      </c>
    </row>
    <row r="365" spans="1:3" ht="15">
      <c r="A365" s="20" t="s">
        <v>420</v>
      </c>
      <c r="B365" s="23" t="s">
        <v>63</v>
      </c>
      <c r="C365" s="16">
        <v>1301.1999999999998</v>
      </c>
    </row>
    <row r="366" spans="1:3" ht="15">
      <c r="A366" s="20" t="s">
        <v>403</v>
      </c>
      <c r="B366" s="23" t="s">
        <v>63</v>
      </c>
      <c r="C366" s="16">
        <v>295.8</v>
      </c>
    </row>
    <row r="367" spans="1:3" ht="15">
      <c r="A367" s="20" t="s">
        <v>427</v>
      </c>
      <c r="B367" s="23" t="s">
        <v>63</v>
      </c>
      <c r="C367" s="16">
        <v>237.20000000000002</v>
      </c>
    </row>
    <row r="368" spans="1:3" ht="15">
      <c r="A368" s="20" t="s">
        <v>434</v>
      </c>
      <c r="B368" s="23" t="s">
        <v>63</v>
      </c>
      <c r="C368" s="16">
        <v>32.6</v>
      </c>
    </row>
    <row r="369" spans="1:3" ht="15">
      <c r="A369" s="20" t="s">
        <v>436</v>
      </c>
      <c r="B369" s="23" t="s">
        <v>63</v>
      </c>
      <c r="C369" s="16">
        <v>1457.8000000000002</v>
      </c>
    </row>
    <row r="370" spans="1:3" ht="15">
      <c r="A370" s="20" t="s">
        <v>439</v>
      </c>
      <c r="B370" s="23" t="s">
        <v>63</v>
      </c>
      <c r="C370" s="16">
        <v>782.00000000000011</v>
      </c>
    </row>
    <row r="371" spans="1:3" ht="15">
      <c r="A371" s="20" t="s">
        <v>443</v>
      </c>
      <c r="B371" s="23" t="s">
        <v>63</v>
      </c>
      <c r="C371" s="16">
        <v>238.60000000000002</v>
      </c>
    </row>
    <row r="372" spans="1:3" ht="15">
      <c r="A372" s="20" t="s">
        <v>448</v>
      </c>
      <c r="B372" s="23" t="s">
        <v>63</v>
      </c>
      <c r="C372" s="16">
        <v>462.8</v>
      </c>
    </row>
    <row r="373" spans="1:3" ht="15">
      <c r="A373" s="20" t="s">
        <v>449</v>
      </c>
      <c r="B373" s="23" t="s">
        <v>63</v>
      </c>
      <c r="C373" s="16">
        <v>406.2</v>
      </c>
    </row>
    <row r="374" spans="1:3" ht="15">
      <c r="A374" s="20" t="s">
        <v>451</v>
      </c>
      <c r="B374" s="23" t="s">
        <v>63</v>
      </c>
      <c r="C374" s="16">
        <v>3864.5999999999995</v>
      </c>
    </row>
    <row r="375" spans="1:3" ht="15">
      <c r="A375" s="20" t="s">
        <v>456</v>
      </c>
      <c r="B375" s="23" t="s">
        <v>63</v>
      </c>
      <c r="C375" s="16">
        <v>992.8</v>
      </c>
    </row>
    <row r="376" spans="1:3" ht="15">
      <c r="A376" s="20" t="s">
        <v>458</v>
      </c>
      <c r="B376" s="23" t="s">
        <v>63</v>
      </c>
      <c r="C376" s="16">
        <v>3387</v>
      </c>
    </row>
    <row r="377" spans="1:3" ht="15">
      <c r="A377" s="20" t="s">
        <v>299</v>
      </c>
      <c r="B377" s="23" t="s">
        <v>63</v>
      </c>
      <c r="C377" s="16">
        <v>3168</v>
      </c>
    </row>
    <row r="378" spans="1:3" ht="15">
      <c r="A378" s="20" t="s">
        <v>465</v>
      </c>
      <c r="B378" s="23" t="s">
        <v>63</v>
      </c>
      <c r="C378" s="16">
        <v>297.20000000000005</v>
      </c>
    </row>
    <row r="379" spans="1:3" ht="15">
      <c r="A379" s="20" t="s">
        <v>466</v>
      </c>
      <c r="B379" s="23" t="s">
        <v>63</v>
      </c>
      <c r="C379" s="16">
        <v>188.7</v>
      </c>
    </row>
    <row r="380" spans="1:3" ht="15">
      <c r="A380" s="20" t="s">
        <v>467</v>
      </c>
      <c r="B380" s="23" t="s">
        <v>63</v>
      </c>
      <c r="C380" s="16">
        <v>184.7</v>
      </c>
    </row>
    <row r="381" spans="1:3" ht="15">
      <c r="A381" s="20" t="s">
        <v>468</v>
      </c>
      <c r="B381" s="23" t="s">
        <v>63</v>
      </c>
      <c r="C381" s="16">
        <v>334.2</v>
      </c>
    </row>
    <row r="382" spans="1:3" ht="15">
      <c r="A382" s="20" t="s">
        <v>471</v>
      </c>
      <c r="B382" s="23" t="s">
        <v>63</v>
      </c>
      <c r="C382" s="16">
        <v>2.8000000000000003</v>
      </c>
    </row>
    <row r="383" spans="1:3" ht="15">
      <c r="A383" s="20" t="s">
        <v>472</v>
      </c>
      <c r="B383" s="23" t="s">
        <v>63</v>
      </c>
      <c r="C383" s="16">
        <v>249.10000000000002</v>
      </c>
    </row>
    <row r="384" spans="1:3" ht="15">
      <c r="A384" s="20" t="s">
        <v>473</v>
      </c>
      <c r="B384" s="23" t="s">
        <v>63</v>
      </c>
      <c r="C384" s="16">
        <v>590.29999999999995</v>
      </c>
    </row>
    <row r="385" spans="1:3" ht="15">
      <c r="A385" s="20" t="s">
        <v>474</v>
      </c>
      <c r="B385" s="23" t="s">
        <v>63</v>
      </c>
      <c r="C385" s="16">
        <v>2501.7999999999997</v>
      </c>
    </row>
    <row r="386" spans="1:3" ht="15">
      <c r="A386" s="20" t="s">
        <v>475</v>
      </c>
      <c r="B386" s="23" t="s">
        <v>63</v>
      </c>
      <c r="C386" s="16">
        <v>1845.5</v>
      </c>
    </row>
    <row r="387" spans="1:3" ht="15">
      <c r="A387" s="20" t="s">
        <v>477</v>
      </c>
      <c r="B387" s="23" t="s">
        <v>63</v>
      </c>
      <c r="C387" s="16">
        <v>9912.2999999999993</v>
      </c>
    </row>
    <row r="388" spans="1:3" ht="15">
      <c r="A388" s="20" t="s">
        <v>478</v>
      </c>
      <c r="B388" s="23" t="s">
        <v>63</v>
      </c>
      <c r="C388" s="16">
        <v>1283</v>
      </c>
    </row>
    <row r="389" spans="1:3" ht="15">
      <c r="A389" s="20" t="s">
        <v>479</v>
      </c>
      <c r="B389" s="23" t="s">
        <v>63</v>
      </c>
      <c r="C389" s="16">
        <v>80</v>
      </c>
    </row>
    <row r="390" spans="1:3" ht="15">
      <c r="A390" s="20" t="s">
        <v>480</v>
      </c>
      <c r="B390" s="23" t="s">
        <v>63</v>
      </c>
      <c r="C390" s="16">
        <v>1408</v>
      </c>
    </row>
    <row r="391" spans="1:3" ht="15">
      <c r="A391" s="20" t="s">
        <v>481</v>
      </c>
      <c r="B391" s="23" t="s">
        <v>63</v>
      </c>
      <c r="C391" s="16">
        <v>587.1</v>
      </c>
    </row>
    <row r="392" spans="1:3" ht="15">
      <c r="A392" s="20" t="s">
        <v>483</v>
      </c>
      <c r="B392" s="23" t="s">
        <v>63</v>
      </c>
      <c r="C392" s="16">
        <v>570</v>
      </c>
    </row>
    <row r="393" spans="1:3" ht="15">
      <c r="A393" s="20" t="s">
        <v>484</v>
      </c>
      <c r="B393" s="23" t="s">
        <v>63</v>
      </c>
      <c r="C393" s="16">
        <v>73.800000000000011</v>
      </c>
    </row>
    <row r="394" spans="1:3" ht="15">
      <c r="A394" s="20" t="s">
        <v>488</v>
      </c>
      <c r="B394" s="23" t="s">
        <v>63</v>
      </c>
      <c r="C394" s="16">
        <v>112</v>
      </c>
    </row>
    <row r="395" spans="1:3" ht="15">
      <c r="A395" s="20" t="s">
        <v>489</v>
      </c>
      <c r="B395" s="23" t="s">
        <v>63</v>
      </c>
      <c r="C395" s="16">
        <v>543.20000000000005</v>
      </c>
    </row>
    <row r="396" spans="1:3" ht="15">
      <c r="A396" s="20" t="s">
        <v>266</v>
      </c>
      <c r="B396" s="23" t="s">
        <v>63</v>
      </c>
      <c r="C396" s="16">
        <v>3119.4</v>
      </c>
    </row>
    <row r="397" spans="1:3" ht="15">
      <c r="A397" s="20" t="s">
        <v>491</v>
      </c>
      <c r="B397" s="23" t="s">
        <v>63</v>
      </c>
      <c r="C397" s="16">
        <v>1246.1999999999998</v>
      </c>
    </row>
    <row r="398" spans="1:3" ht="15">
      <c r="A398" s="20" t="s">
        <v>496</v>
      </c>
      <c r="B398" s="23" t="s">
        <v>63</v>
      </c>
      <c r="C398" s="16">
        <v>1198.3</v>
      </c>
    </row>
    <row r="399" spans="1:3" ht="15">
      <c r="A399" s="20" t="s">
        <v>497</v>
      </c>
      <c r="B399" s="23" t="s">
        <v>63</v>
      </c>
      <c r="C399" s="16">
        <v>158.80000000000001</v>
      </c>
    </row>
    <row r="400" spans="1:3" ht="15">
      <c r="A400" s="20" t="s">
        <v>502</v>
      </c>
      <c r="B400" s="23" t="s">
        <v>63</v>
      </c>
      <c r="C400" s="16">
        <v>200</v>
      </c>
    </row>
    <row r="401" spans="1:3" ht="15">
      <c r="A401" s="20" t="s">
        <v>503</v>
      </c>
      <c r="B401" s="23" t="s">
        <v>63</v>
      </c>
      <c r="C401" s="16">
        <v>697.80000000000018</v>
      </c>
    </row>
    <row r="402" spans="1:3" ht="15">
      <c r="A402" s="20" t="s">
        <v>504</v>
      </c>
      <c r="B402" s="23" t="s">
        <v>63</v>
      </c>
      <c r="C402" s="16">
        <v>2128</v>
      </c>
    </row>
    <row r="403" spans="1:3" ht="15">
      <c r="A403" s="20" t="s">
        <v>506</v>
      </c>
      <c r="B403" s="23" t="s">
        <v>63</v>
      </c>
      <c r="C403" s="16">
        <v>950.80000000000007</v>
      </c>
    </row>
    <row r="404" spans="1:3" ht="15">
      <c r="A404" s="20" t="s">
        <v>375</v>
      </c>
      <c r="B404" s="23" t="s">
        <v>63</v>
      </c>
      <c r="C404" s="16">
        <v>292.40000000000003</v>
      </c>
    </row>
    <row r="405" spans="1:3" ht="15">
      <c r="A405" s="20" t="s">
        <v>509</v>
      </c>
      <c r="B405" s="23" t="s">
        <v>63</v>
      </c>
      <c r="C405" s="16">
        <v>1193.5</v>
      </c>
    </row>
    <row r="406" spans="1:3" ht="15">
      <c r="A406" s="20" t="s">
        <v>510</v>
      </c>
      <c r="B406" s="23" t="s">
        <v>63</v>
      </c>
      <c r="C406" s="16">
        <v>2971.5000000000005</v>
      </c>
    </row>
    <row r="407" spans="1:3" ht="15">
      <c r="A407" s="20" t="s">
        <v>513</v>
      </c>
      <c r="B407" s="23" t="s">
        <v>63</v>
      </c>
      <c r="C407" s="16">
        <v>121.20000000000002</v>
      </c>
    </row>
    <row r="408" spans="1:3" ht="15">
      <c r="A408" s="20" t="s">
        <v>516</v>
      </c>
      <c r="B408" s="23" t="s">
        <v>63</v>
      </c>
      <c r="C408" s="16">
        <v>1632.8000000000002</v>
      </c>
    </row>
    <row r="409" spans="1:3" ht="15">
      <c r="A409" s="20" t="s">
        <v>518</v>
      </c>
      <c r="B409" s="23" t="s">
        <v>63</v>
      </c>
      <c r="C409" s="16">
        <v>4636.0999999999995</v>
      </c>
    </row>
    <row r="410" spans="1:3" ht="15">
      <c r="A410" s="20" t="s">
        <v>521</v>
      </c>
      <c r="B410" s="23" t="s">
        <v>63</v>
      </c>
      <c r="C410" s="16">
        <v>1422.8000000000002</v>
      </c>
    </row>
    <row r="411" spans="1:3" ht="15">
      <c r="A411" s="20" t="s">
        <v>523</v>
      </c>
      <c r="B411" s="23" t="s">
        <v>63</v>
      </c>
      <c r="C411" s="16">
        <v>347.6</v>
      </c>
    </row>
    <row r="412" spans="1:3" ht="15">
      <c r="A412" s="20" t="s">
        <v>524</v>
      </c>
      <c r="B412" s="23" t="s">
        <v>63</v>
      </c>
      <c r="C412" s="16">
        <v>973.8</v>
      </c>
    </row>
    <row r="413" spans="1:3" ht="15">
      <c r="A413" s="20" t="s">
        <v>526</v>
      </c>
      <c r="B413" s="23" t="s">
        <v>63</v>
      </c>
      <c r="C413" s="16">
        <v>1016.8000000000001</v>
      </c>
    </row>
    <row r="414" spans="1:3" ht="15">
      <c r="A414" s="20" t="s">
        <v>528</v>
      </c>
      <c r="B414" s="23" t="s">
        <v>63</v>
      </c>
      <c r="C414" s="16">
        <v>133.79999999999998</v>
      </c>
    </row>
    <row r="415" spans="1:3" ht="15">
      <c r="A415" s="20" t="s">
        <v>534</v>
      </c>
      <c r="B415" s="23" t="s">
        <v>63</v>
      </c>
      <c r="C415" s="16">
        <v>492.59999999999997</v>
      </c>
    </row>
    <row r="416" spans="1:3" ht="15">
      <c r="A416" s="20" t="s">
        <v>536</v>
      </c>
      <c r="B416" s="23" t="s">
        <v>63</v>
      </c>
      <c r="C416" s="16">
        <v>44328</v>
      </c>
    </row>
    <row r="417" spans="1:3" ht="15">
      <c r="A417" s="20" t="s">
        <v>537</v>
      </c>
      <c r="B417" s="23" t="s">
        <v>63</v>
      </c>
      <c r="C417" s="16">
        <v>3196</v>
      </c>
    </row>
    <row r="418" spans="1:3" ht="15">
      <c r="A418" s="20" t="s">
        <v>540</v>
      </c>
      <c r="B418" s="23" t="s">
        <v>63</v>
      </c>
      <c r="C418" s="16">
        <v>665.59999999999991</v>
      </c>
    </row>
    <row r="419" spans="1:3" ht="15">
      <c r="A419" s="20" t="s">
        <v>542</v>
      </c>
      <c r="B419" s="23" t="s">
        <v>63</v>
      </c>
      <c r="C419" s="16">
        <v>280.00000000000006</v>
      </c>
    </row>
    <row r="420" spans="1:3" ht="15">
      <c r="A420" s="20" t="s">
        <v>547</v>
      </c>
      <c r="B420" s="23" t="s">
        <v>63</v>
      </c>
      <c r="C420" s="16">
        <v>669.2</v>
      </c>
    </row>
    <row r="421" spans="1:3" ht="15">
      <c r="A421" s="20" t="s">
        <v>548</v>
      </c>
      <c r="B421" s="23" t="s">
        <v>63</v>
      </c>
      <c r="C421" s="16">
        <v>717.60000000000014</v>
      </c>
    </row>
    <row r="422" spans="1:3" ht="15">
      <c r="A422" s="20" t="s">
        <v>550</v>
      </c>
      <c r="B422" s="23" t="s">
        <v>63</v>
      </c>
      <c r="C422" s="16">
        <v>68.8</v>
      </c>
    </row>
    <row r="423" spans="1:3" ht="15">
      <c r="A423" s="20" t="s">
        <v>551</v>
      </c>
      <c r="B423" s="23" t="s">
        <v>63</v>
      </c>
      <c r="C423" s="16">
        <v>903</v>
      </c>
    </row>
    <row r="424" spans="1:3" ht="15">
      <c r="A424" s="20" t="s">
        <v>552</v>
      </c>
      <c r="B424" s="23" t="s">
        <v>63</v>
      </c>
      <c r="C424" s="16">
        <v>459</v>
      </c>
    </row>
    <row r="425" spans="1:3" ht="15">
      <c r="A425" s="20" t="s">
        <v>554</v>
      </c>
      <c r="B425" s="23" t="s">
        <v>63</v>
      </c>
      <c r="C425" s="16">
        <v>333.8</v>
      </c>
    </row>
    <row r="426" spans="1:3" ht="15">
      <c r="A426" s="20" t="s">
        <v>556</v>
      </c>
      <c r="B426" s="23" t="s">
        <v>63</v>
      </c>
      <c r="C426" s="16">
        <v>2333.6000000000004</v>
      </c>
    </row>
    <row r="427" spans="1:3" ht="15">
      <c r="A427" s="20" t="s">
        <v>561</v>
      </c>
      <c r="B427" s="23" t="s">
        <v>63</v>
      </c>
      <c r="C427" s="16">
        <v>175.60000000000002</v>
      </c>
    </row>
    <row r="428" spans="1:3" ht="15">
      <c r="A428" s="20" t="s">
        <v>562</v>
      </c>
      <c r="B428" s="23" t="s">
        <v>63</v>
      </c>
      <c r="C428" s="16">
        <v>46.8</v>
      </c>
    </row>
    <row r="429" spans="1:3" ht="15">
      <c r="A429" s="20" t="s">
        <v>563</v>
      </c>
      <c r="B429" s="23" t="s">
        <v>63</v>
      </c>
      <c r="C429" s="16">
        <v>5.4</v>
      </c>
    </row>
    <row r="430" spans="1:3" ht="15">
      <c r="A430" s="20" t="s">
        <v>568</v>
      </c>
      <c r="B430" s="23" t="s">
        <v>63</v>
      </c>
      <c r="C430" s="16">
        <v>955.4000000000002</v>
      </c>
    </row>
    <row r="431" spans="1:3" ht="15">
      <c r="A431" s="20" t="s">
        <v>573</v>
      </c>
      <c r="B431" s="23" t="s">
        <v>63</v>
      </c>
      <c r="C431" s="16">
        <v>61.6</v>
      </c>
    </row>
    <row r="432" spans="1:3" ht="15">
      <c r="A432" s="20" t="s">
        <v>577</v>
      </c>
      <c r="B432" s="23" t="s">
        <v>63</v>
      </c>
      <c r="C432" s="16">
        <v>2692.2</v>
      </c>
    </row>
    <row r="433" spans="1:3" ht="15">
      <c r="A433" s="20" t="s">
        <v>578</v>
      </c>
      <c r="B433" s="23" t="s">
        <v>63</v>
      </c>
      <c r="C433" s="16">
        <v>2268.2000000000003</v>
      </c>
    </row>
    <row r="434" spans="1:3" ht="15">
      <c r="A434" s="20" t="s">
        <v>579</v>
      </c>
      <c r="B434" s="23" t="s">
        <v>63</v>
      </c>
      <c r="C434" s="16">
        <v>104.4</v>
      </c>
    </row>
    <row r="435" spans="1:3" ht="15">
      <c r="A435" s="20" t="s">
        <v>580</v>
      </c>
      <c r="B435" s="23" t="s">
        <v>63</v>
      </c>
      <c r="C435" s="16">
        <v>49.400000000000006</v>
      </c>
    </row>
    <row r="436" spans="1:3" ht="15">
      <c r="A436" s="20" t="s">
        <v>181</v>
      </c>
      <c r="B436" s="23" t="s">
        <v>63</v>
      </c>
      <c r="C436" s="16">
        <v>212</v>
      </c>
    </row>
    <row r="437" spans="1:3" ht="15">
      <c r="A437" s="20" t="s">
        <v>585</v>
      </c>
      <c r="B437" s="23" t="s">
        <v>63</v>
      </c>
      <c r="C437" s="16">
        <v>186.4</v>
      </c>
    </row>
    <row r="438" spans="1:3" ht="15">
      <c r="A438" s="20" t="s">
        <v>587</v>
      </c>
      <c r="B438" s="23" t="s">
        <v>63</v>
      </c>
      <c r="C438" s="16">
        <v>1341.4</v>
      </c>
    </row>
    <row r="439" spans="1:3" ht="15">
      <c r="A439" s="20" t="s">
        <v>590</v>
      </c>
      <c r="B439" s="23" t="s">
        <v>63</v>
      </c>
      <c r="C439" s="16">
        <v>342.6</v>
      </c>
    </row>
    <row r="440" spans="1:3" ht="15">
      <c r="A440" s="20" t="s">
        <v>591</v>
      </c>
      <c r="B440" s="23" t="s">
        <v>63</v>
      </c>
      <c r="C440" s="16">
        <v>129.80000000000001</v>
      </c>
    </row>
    <row r="441" spans="1:3" ht="15">
      <c r="A441" s="20" t="s">
        <v>599</v>
      </c>
      <c r="B441" s="23" t="s">
        <v>63</v>
      </c>
      <c r="C441" s="16">
        <v>116.6</v>
      </c>
    </row>
    <row r="442" spans="1:3" ht="15">
      <c r="A442" s="20" t="s">
        <v>602</v>
      </c>
      <c r="B442" s="23" t="s">
        <v>63</v>
      </c>
      <c r="C442" s="16">
        <v>128.20000000000002</v>
      </c>
    </row>
    <row r="443" spans="1:3" ht="15">
      <c r="A443" s="20" t="s">
        <v>603</v>
      </c>
      <c r="B443" s="23" t="s">
        <v>63</v>
      </c>
      <c r="C443" s="16">
        <v>257.40000000000003</v>
      </c>
    </row>
    <row r="444" spans="1:3" ht="15">
      <c r="A444" s="20" t="s">
        <v>606</v>
      </c>
      <c r="B444" s="23" t="s">
        <v>63</v>
      </c>
      <c r="C444" s="16">
        <v>676.8</v>
      </c>
    </row>
    <row r="445" spans="1:3" ht="15">
      <c r="A445" s="20" t="s">
        <v>607</v>
      </c>
      <c r="B445" s="23" t="s">
        <v>63</v>
      </c>
      <c r="C445" s="16">
        <v>5734.2</v>
      </c>
    </row>
    <row r="446" spans="1:3" ht="15">
      <c r="A446" s="20" t="s">
        <v>612</v>
      </c>
      <c r="B446" s="23" t="s">
        <v>63</v>
      </c>
      <c r="C446" s="16">
        <v>2256</v>
      </c>
    </row>
    <row r="447" spans="1:3" ht="15">
      <c r="A447" s="20" t="s">
        <v>613</v>
      </c>
      <c r="B447" s="23" t="s">
        <v>63</v>
      </c>
      <c r="C447" s="16">
        <v>562.39999999999986</v>
      </c>
    </row>
    <row r="448" spans="1:3" ht="15">
      <c r="A448" s="20" t="s">
        <v>614</v>
      </c>
      <c r="B448" s="23" t="s">
        <v>63</v>
      </c>
      <c r="C448" s="16">
        <v>60.5</v>
      </c>
    </row>
    <row r="449" spans="1:3" ht="15">
      <c r="A449" s="20" t="s">
        <v>323</v>
      </c>
      <c r="B449" s="23" t="s">
        <v>63</v>
      </c>
      <c r="C449" s="16">
        <v>15997.5</v>
      </c>
    </row>
    <row r="450" spans="1:3" ht="15">
      <c r="A450" s="20" t="s">
        <v>617</v>
      </c>
      <c r="B450" s="23" t="s">
        <v>63</v>
      </c>
      <c r="C450" s="16">
        <v>490.09999999999991</v>
      </c>
    </row>
    <row r="451" spans="1:3" ht="15">
      <c r="A451" s="20" t="s">
        <v>620</v>
      </c>
      <c r="B451" s="23" t="s">
        <v>63</v>
      </c>
      <c r="C451" s="16">
        <v>418.4</v>
      </c>
    </row>
    <row r="452" spans="1:3" ht="15">
      <c r="A452" s="20" t="s">
        <v>622</v>
      </c>
      <c r="B452" s="23" t="s">
        <v>63</v>
      </c>
      <c r="C452" s="16">
        <v>7728</v>
      </c>
    </row>
    <row r="453" spans="1:3" ht="15">
      <c r="A453" s="20" t="s">
        <v>624</v>
      </c>
      <c r="B453" s="23" t="s">
        <v>63</v>
      </c>
      <c r="C453" s="16">
        <v>601.9</v>
      </c>
    </row>
    <row r="454" spans="1:3" ht="15">
      <c r="A454" s="20" t="s">
        <v>625</v>
      </c>
      <c r="B454" s="23" t="s">
        <v>63</v>
      </c>
      <c r="C454" s="16">
        <v>779.1</v>
      </c>
    </row>
    <row r="455" spans="1:3" ht="15">
      <c r="A455" s="20" t="s">
        <v>626</v>
      </c>
      <c r="B455" s="23" t="s">
        <v>63</v>
      </c>
      <c r="C455" s="16">
        <v>535.20000000000005</v>
      </c>
    </row>
    <row r="456" spans="1:3" ht="15">
      <c r="A456" s="20" t="s">
        <v>627</v>
      </c>
      <c r="B456" s="23" t="s">
        <v>63</v>
      </c>
      <c r="C456" s="16">
        <v>1247.5</v>
      </c>
    </row>
    <row r="457" spans="1:3" ht="15">
      <c r="A457" s="20" t="s">
        <v>630</v>
      </c>
      <c r="B457" s="23" t="s">
        <v>63</v>
      </c>
      <c r="C457" s="16">
        <v>3216.5</v>
      </c>
    </row>
    <row r="458" spans="1:3" ht="15">
      <c r="A458" s="20" t="s">
        <v>637</v>
      </c>
      <c r="B458" s="23" t="s">
        <v>63</v>
      </c>
      <c r="C458" s="16">
        <v>1664</v>
      </c>
    </row>
    <row r="459" spans="1:3" ht="15">
      <c r="A459" s="20" t="s">
        <v>638</v>
      </c>
      <c r="B459" s="23" t="s">
        <v>63</v>
      </c>
      <c r="C459" s="16">
        <v>1927.4</v>
      </c>
    </row>
    <row r="460" spans="1:3" ht="15">
      <c r="A460" s="20" t="s">
        <v>640</v>
      </c>
      <c r="B460" s="23" t="s">
        <v>63</v>
      </c>
      <c r="C460" s="16">
        <v>197.8</v>
      </c>
    </row>
    <row r="461" spans="1:3" ht="15">
      <c r="A461" s="20" t="s">
        <v>641</v>
      </c>
      <c r="B461" s="23" t="s">
        <v>63</v>
      </c>
      <c r="C461" s="16">
        <v>341.40000000000003</v>
      </c>
    </row>
    <row r="462" spans="1:3" ht="15">
      <c r="A462" s="20" t="s">
        <v>642</v>
      </c>
      <c r="B462" s="23" t="s">
        <v>63</v>
      </c>
      <c r="C462" s="16">
        <v>1154.9999999999998</v>
      </c>
    </row>
    <row r="463" spans="1:3" ht="15">
      <c r="A463" s="20" t="s">
        <v>643</v>
      </c>
      <c r="B463" s="23" t="s">
        <v>63</v>
      </c>
      <c r="C463" s="16">
        <v>2148.8000000000002</v>
      </c>
    </row>
    <row r="464" spans="1:3" ht="15">
      <c r="A464" s="20" t="s">
        <v>644</v>
      </c>
      <c r="B464" s="23" t="s">
        <v>63</v>
      </c>
      <c r="C464" s="16">
        <v>36.6</v>
      </c>
    </row>
    <row r="465" spans="1:3" ht="15">
      <c r="A465" s="20" t="s">
        <v>647</v>
      </c>
      <c r="B465" s="23" t="s">
        <v>63</v>
      </c>
      <c r="C465" s="16">
        <v>135.4</v>
      </c>
    </row>
    <row r="466" spans="1:3" ht="15">
      <c r="A466" s="20" t="s">
        <v>652</v>
      </c>
      <c r="B466" s="23" t="s">
        <v>63</v>
      </c>
      <c r="C466" s="16">
        <v>961.40000000000009</v>
      </c>
    </row>
    <row r="467" spans="1:3" ht="15">
      <c r="A467" s="20" t="s">
        <v>654</v>
      </c>
      <c r="B467" s="23" t="s">
        <v>63</v>
      </c>
      <c r="C467" s="16">
        <v>1644.5</v>
      </c>
    </row>
    <row r="468" spans="1:3" ht="15">
      <c r="A468" s="20" t="s">
        <v>655</v>
      </c>
      <c r="B468" s="23" t="s">
        <v>63</v>
      </c>
      <c r="C468" s="16">
        <v>435.40000000000003</v>
      </c>
    </row>
    <row r="469" spans="1:3" ht="15">
      <c r="A469" s="20" t="s">
        <v>498</v>
      </c>
      <c r="B469" s="23" t="s">
        <v>63</v>
      </c>
      <c r="C469" s="16">
        <v>33.200000000000003</v>
      </c>
    </row>
    <row r="470" spans="1:3" ht="15">
      <c r="A470" s="20" t="s">
        <v>656</v>
      </c>
      <c r="B470" s="23" t="s">
        <v>63</v>
      </c>
      <c r="C470" s="16">
        <v>114.2</v>
      </c>
    </row>
    <row r="471" spans="1:3" ht="15">
      <c r="A471" s="20" t="s">
        <v>658</v>
      </c>
      <c r="B471" s="23" t="s">
        <v>63</v>
      </c>
      <c r="C471" s="16">
        <v>6930</v>
      </c>
    </row>
    <row r="472" spans="1:3" ht="15">
      <c r="A472" s="20" t="s">
        <v>660</v>
      </c>
      <c r="B472" s="23" t="s">
        <v>63</v>
      </c>
      <c r="C472" s="16">
        <v>3006</v>
      </c>
    </row>
    <row r="473" spans="1:3" ht="15">
      <c r="A473" s="20" t="s">
        <v>664</v>
      </c>
      <c r="B473" s="23" t="s">
        <v>63</v>
      </c>
      <c r="C473" s="16">
        <v>292</v>
      </c>
    </row>
    <row r="474" spans="1:3" ht="15">
      <c r="A474" s="20" t="s">
        <v>669</v>
      </c>
      <c r="B474" s="23" t="s">
        <v>63</v>
      </c>
      <c r="C474" s="16">
        <v>1055.6000000000001</v>
      </c>
    </row>
    <row r="475" spans="1:3" ht="15">
      <c r="A475" s="20" t="s">
        <v>671</v>
      </c>
      <c r="B475" s="23" t="s">
        <v>63</v>
      </c>
      <c r="C475" s="16">
        <v>1574.4000000000003</v>
      </c>
    </row>
    <row r="476" spans="1:3" ht="15">
      <c r="A476" s="20" t="s">
        <v>672</v>
      </c>
      <c r="B476" s="23" t="s">
        <v>63</v>
      </c>
      <c r="C476" s="16">
        <v>11737.2</v>
      </c>
    </row>
    <row r="477" spans="1:3" ht="15">
      <c r="A477" s="20" t="s">
        <v>674</v>
      </c>
      <c r="B477" s="23" t="s">
        <v>63</v>
      </c>
      <c r="C477" s="16">
        <v>2204.6</v>
      </c>
    </row>
    <row r="478" spans="1:3" ht="15">
      <c r="A478" s="20" t="s">
        <v>675</v>
      </c>
      <c r="B478" s="23" t="s">
        <v>63</v>
      </c>
      <c r="C478" s="16">
        <v>1683.7</v>
      </c>
    </row>
    <row r="479" spans="1:3" ht="15">
      <c r="A479" s="20" t="s">
        <v>683</v>
      </c>
      <c r="B479" s="23" t="s">
        <v>63</v>
      </c>
      <c r="C479" s="16">
        <v>976.2</v>
      </c>
    </row>
    <row r="480" spans="1:3" ht="15">
      <c r="A480" s="20" t="s">
        <v>687</v>
      </c>
      <c r="B480" s="23" t="s">
        <v>63</v>
      </c>
      <c r="C480" s="16">
        <v>153.20000000000002</v>
      </c>
    </row>
    <row r="481" spans="1:3" ht="15">
      <c r="A481" s="20" t="s">
        <v>688</v>
      </c>
      <c r="B481" s="23" t="s">
        <v>63</v>
      </c>
      <c r="C481" s="16">
        <v>408.8</v>
      </c>
    </row>
    <row r="482" spans="1:3" ht="15">
      <c r="A482" s="20" t="s">
        <v>690</v>
      </c>
      <c r="B482" s="23" t="s">
        <v>63</v>
      </c>
      <c r="C482" s="16">
        <v>76.600000000000009</v>
      </c>
    </row>
    <row r="483" spans="1:3" ht="15">
      <c r="A483" s="20" t="s">
        <v>692</v>
      </c>
      <c r="B483" s="23" t="s">
        <v>63</v>
      </c>
      <c r="C483" s="16">
        <v>471.40000000000003</v>
      </c>
    </row>
    <row r="484" spans="1:3" ht="15">
      <c r="A484" s="20" t="s">
        <v>695</v>
      </c>
      <c r="B484" s="23" t="s">
        <v>63</v>
      </c>
      <c r="C484" s="16">
        <v>16.8</v>
      </c>
    </row>
    <row r="485" spans="1:3" ht="15">
      <c r="A485" s="20" t="s">
        <v>696</v>
      </c>
      <c r="B485" s="23" t="s">
        <v>63</v>
      </c>
      <c r="C485" s="16">
        <v>79.600000000000009</v>
      </c>
    </row>
    <row r="486" spans="1:3" ht="15">
      <c r="A486" s="20" t="s">
        <v>698</v>
      </c>
      <c r="B486" s="23" t="s">
        <v>63</v>
      </c>
      <c r="C486" s="16">
        <v>734.8</v>
      </c>
    </row>
    <row r="487" spans="1:3" ht="15">
      <c r="A487" s="20" t="s">
        <v>699</v>
      </c>
      <c r="B487" s="23" t="s">
        <v>63</v>
      </c>
      <c r="C487" s="16">
        <v>2918.8</v>
      </c>
    </row>
    <row r="488" spans="1:3" ht="15">
      <c r="A488" s="20" t="s">
        <v>705</v>
      </c>
      <c r="B488" s="23" t="s">
        <v>63</v>
      </c>
      <c r="C488" s="16">
        <v>237.8</v>
      </c>
    </row>
    <row r="489" spans="1:3" ht="15">
      <c r="A489" s="20" t="s">
        <v>707</v>
      </c>
      <c r="B489" s="23" t="s">
        <v>63</v>
      </c>
      <c r="C489" s="16">
        <v>327.20000000000005</v>
      </c>
    </row>
    <row r="490" spans="1:3" ht="15">
      <c r="A490" s="20" t="s">
        <v>711</v>
      </c>
      <c r="B490" s="23" t="s">
        <v>63</v>
      </c>
      <c r="C490" s="16">
        <v>1162.4000000000001</v>
      </c>
    </row>
    <row r="491" spans="1:3" ht="15">
      <c r="A491" s="20" t="s">
        <v>712</v>
      </c>
      <c r="B491" s="23" t="s">
        <v>63</v>
      </c>
      <c r="C491" s="16">
        <v>675.2</v>
      </c>
    </row>
    <row r="492" spans="1:3" ht="15">
      <c r="A492" s="20" t="s">
        <v>714</v>
      </c>
      <c r="B492" s="23" t="s">
        <v>63</v>
      </c>
      <c r="C492" s="16">
        <v>1695</v>
      </c>
    </row>
    <row r="493" spans="1:3" ht="15">
      <c r="A493" s="20" t="s">
        <v>716</v>
      </c>
      <c r="B493" s="23" t="s">
        <v>63</v>
      </c>
      <c r="C493" s="16">
        <v>829.69999999999993</v>
      </c>
    </row>
    <row r="494" spans="1:3" ht="15">
      <c r="A494" s="20" t="s">
        <v>718</v>
      </c>
      <c r="B494" s="23" t="s">
        <v>63</v>
      </c>
      <c r="C494" s="16">
        <v>204.40000000000003</v>
      </c>
    </row>
    <row r="495" spans="1:3" ht="15">
      <c r="A495" s="20" t="s">
        <v>719</v>
      </c>
      <c r="B495" s="23" t="s">
        <v>63</v>
      </c>
      <c r="C495" s="16">
        <v>111.7</v>
      </c>
    </row>
    <row r="496" spans="1:3" ht="15">
      <c r="A496" s="20" t="s">
        <v>720</v>
      </c>
      <c r="B496" s="23" t="s">
        <v>63</v>
      </c>
      <c r="C496" s="16">
        <v>370.40000000000003</v>
      </c>
    </row>
    <row r="497" spans="1:3" ht="15">
      <c r="A497" s="20" t="s">
        <v>722</v>
      </c>
      <c r="B497" s="23" t="s">
        <v>63</v>
      </c>
      <c r="C497" s="16">
        <v>157.19999999999999</v>
      </c>
    </row>
    <row r="498" spans="1:3" ht="15">
      <c r="A498" s="20" t="s">
        <v>724</v>
      </c>
      <c r="B498" s="23" t="s">
        <v>63</v>
      </c>
      <c r="C498" s="16">
        <v>365.79999999999995</v>
      </c>
    </row>
    <row r="499" spans="1:3" ht="15">
      <c r="A499" s="20" t="s">
        <v>727</v>
      </c>
      <c r="B499" s="23" t="s">
        <v>63</v>
      </c>
      <c r="C499" s="16">
        <v>440.29999999999995</v>
      </c>
    </row>
    <row r="500" spans="1:3" ht="15">
      <c r="A500" s="20" t="s">
        <v>729</v>
      </c>
      <c r="B500" s="23" t="s">
        <v>63</v>
      </c>
      <c r="C500" s="16">
        <v>2916.1</v>
      </c>
    </row>
    <row r="501" spans="1:3" ht="15">
      <c r="A501" s="20" t="s">
        <v>730</v>
      </c>
      <c r="B501" s="23" t="s">
        <v>63</v>
      </c>
      <c r="C501" s="16">
        <v>45.6</v>
      </c>
    </row>
    <row r="502" spans="1:3" ht="15">
      <c r="A502" s="20" t="s">
        <v>734</v>
      </c>
      <c r="B502" s="23" t="s">
        <v>63</v>
      </c>
      <c r="C502" s="16">
        <v>193.7</v>
      </c>
    </row>
    <row r="503" spans="1:3" ht="15">
      <c r="A503" s="20" t="s">
        <v>737</v>
      </c>
      <c r="B503" s="23" t="s">
        <v>63</v>
      </c>
      <c r="C503" s="16">
        <v>1917.6999999999998</v>
      </c>
    </row>
    <row r="504" spans="1:3" ht="15">
      <c r="A504" s="20" t="s">
        <v>740</v>
      </c>
      <c r="B504" s="23" t="s">
        <v>63</v>
      </c>
      <c r="C504" s="16">
        <v>1622.6000000000001</v>
      </c>
    </row>
    <row r="505" spans="1:3" ht="15">
      <c r="A505" s="20" t="s">
        <v>245</v>
      </c>
      <c r="B505" s="23" t="s">
        <v>63</v>
      </c>
      <c r="C505" s="16">
        <v>10624.800000000001</v>
      </c>
    </row>
    <row r="506" spans="1:3" ht="15">
      <c r="A506" s="20" t="s">
        <v>62</v>
      </c>
      <c r="B506" s="23" t="s">
        <v>63</v>
      </c>
      <c r="C506" s="16">
        <v>421.1</v>
      </c>
    </row>
    <row r="507" spans="1:3" ht="15">
      <c r="A507" s="20" t="s">
        <v>744</v>
      </c>
      <c r="B507" s="23" t="s">
        <v>63</v>
      </c>
      <c r="C507" s="16">
        <v>293</v>
      </c>
    </row>
    <row r="508" spans="1:3" ht="15">
      <c r="A508" s="20" t="s">
        <v>747</v>
      </c>
      <c r="B508" s="23" t="s">
        <v>63</v>
      </c>
      <c r="C508" s="16">
        <v>13418</v>
      </c>
    </row>
    <row r="509" spans="1:3" ht="15">
      <c r="A509" s="20" t="s">
        <v>748</v>
      </c>
      <c r="B509" s="23" t="s">
        <v>63</v>
      </c>
      <c r="C509" s="16">
        <v>3588</v>
      </c>
    </row>
    <row r="510" spans="1:3" ht="15">
      <c r="A510" s="20" t="s">
        <v>755</v>
      </c>
      <c r="B510" s="23" t="s">
        <v>63</v>
      </c>
      <c r="C510" s="16">
        <v>4480.7</v>
      </c>
    </row>
    <row r="511" spans="1:3" ht="15">
      <c r="A511" s="20" t="s">
        <v>756</v>
      </c>
      <c r="B511" s="23" t="s">
        <v>63</v>
      </c>
      <c r="C511" s="16">
        <v>859</v>
      </c>
    </row>
    <row r="512" spans="1:3" ht="15">
      <c r="A512" s="20" t="s">
        <v>758</v>
      </c>
      <c r="B512" s="23" t="s">
        <v>63</v>
      </c>
      <c r="C512" s="16">
        <v>511.1</v>
      </c>
    </row>
    <row r="513" spans="1:3" ht="15">
      <c r="A513" s="20" t="s">
        <v>760</v>
      </c>
      <c r="B513" s="23" t="s">
        <v>63</v>
      </c>
      <c r="C513" s="16">
        <v>205.10000000000002</v>
      </c>
    </row>
    <row r="514" spans="1:3" ht="15">
      <c r="A514" s="20" t="s">
        <v>556</v>
      </c>
      <c r="B514" s="23" t="s">
        <v>63</v>
      </c>
      <c r="C514" s="16">
        <v>706.19999999999993</v>
      </c>
    </row>
    <row r="515" spans="1:3" ht="15">
      <c r="A515" s="20" t="s">
        <v>764</v>
      </c>
      <c r="B515" s="23" t="s">
        <v>63</v>
      </c>
      <c r="C515" s="16">
        <v>352.00000000000006</v>
      </c>
    </row>
    <row r="516" spans="1:3" ht="15">
      <c r="A516" s="20" t="s">
        <v>765</v>
      </c>
      <c r="B516" s="23" t="s">
        <v>63</v>
      </c>
      <c r="C516" s="16">
        <v>184.1</v>
      </c>
    </row>
    <row r="517" spans="1:3" ht="15">
      <c r="A517" s="20" t="s">
        <v>768</v>
      </c>
      <c r="B517" s="23" t="s">
        <v>63</v>
      </c>
      <c r="C517" s="16">
        <v>844.20000000000016</v>
      </c>
    </row>
    <row r="518" spans="1:3" ht="15">
      <c r="A518" s="20" t="s">
        <v>771</v>
      </c>
      <c r="B518" s="23" t="s">
        <v>63</v>
      </c>
      <c r="C518" s="16">
        <v>967.90000000000009</v>
      </c>
    </row>
    <row r="519" spans="1:3" ht="15">
      <c r="A519" s="20" t="s">
        <v>772</v>
      </c>
      <c r="B519" s="23" t="s">
        <v>63</v>
      </c>
      <c r="C519" s="16">
        <v>31.6</v>
      </c>
    </row>
    <row r="520" spans="1:3" ht="15">
      <c r="A520" s="20" t="s">
        <v>775</v>
      </c>
      <c r="B520" s="23" t="s">
        <v>63</v>
      </c>
      <c r="C520" s="16">
        <v>1481.2</v>
      </c>
    </row>
    <row r="521" spans="1:3" ht="15">
      <c r="A521" s="20" t="s">
        <v>777</v>
      </c>
      <c r="B521" s="23" t="s">
        <v>63</v>
      </c>
      <c r="C521" s="16">
        <v>502.8</v>
      </c>
    </row>
    <row r="522" spans="1:3" ht="15">
      <c r="A522" s="20" t="s">
        <v>779</v>
      </c>
      <c r="B522" s="23" t="s">
        <v>63</v>
      </c>
      <c r="C522" s="16">
        <v>222.7</v>
      </c>
    </row>
    <row r="523" spans="1:3" ht="15">
      <c r="A523" s="20" t="s">
        <v>781</v>
      </c>
      <c r="B523" s="23" t="s">
        <v>63</v>
      </c>
      <c r="C523" s="16">
        <v>274.2</v>
      </c>
    </row>
    <row r="524" spans="1:3" ht="15">
      <c r="A524" s="20" t="s">
        <v>783</v>
      </c>
      <c r="B524" s="23" t="s">
        <v>63</v>
      </c>
      <c r="C524" s="16">
        <v>2348.9</v>
      </c>
    </row>
    <row r="525" spans="1:3" ht="15">
      <c r="A525" s="20" t="s">
        <v>788</v>
      </c>
      <c r="B525" s="23" t="s">
        <v>63</v>
      </c>
      <c r="C525" s="16">
        <v>411.6</v>
      </c>
    </row>
    <row r="526" spans="1:3" ht="15">
      <c r="A526" s="20" t="s">
        <v>789</v>
      </c>
      <c r="B526" s="23" t="s">
        <v>63</v>
      </c>
      <c r="C526" s="16">
        <v>434.7</v>
      </c>
    </row>
    <row r="527" spans="1:3" ht="15">
      <c r="A527" s="20" t="s">
        <v>790</v>
      </c>
      <c r="B527" s="23" t="s">
        <v>63</v>
      </c>
      <c r="C527" s="16">
        <v>15.4</v>
      </c>
    </row>
    <row r="528" spans="1:3" ht="15">
      <c r="A528" s="20" t="s">
        <v>792</v>
      </c>
      <c r="B528" s="23" t="s">
        <v>63</v>
      </c>
      <c r="C528" s="16">
        <v>266.8</v>
      </c>
    </row>
    <row r="529" spans="1:3" ht="15">
      <c r="A529" s="20" t="s">
        <v>793</v>
      </c>
      <c r="B529" s="23" t="s">
        <v>63</v>
      </c>
      <c r="C529" s="16">
        <v>402</v>
      </c>
    </row>
    <row r="530" spans="1:3" ht="15">
      <c r="A530" s="20" t="s">
        <v>794</v>
      </c>
      <c r="B530" s="23" t="s">
        <v>63</v>
      </c>
      <c r="C530" s="16">
        <v>3735</v>
      </c>
    </row>
    <row r="531" spans="1:3" ht="15">
      <c r="A531" s="20" t="s">
        <v>798</v>
      </c>
      <c r="B531" s="23" t="s">
        <v>63</v>
      </c>
      <c r="C531" s="16">
        <v>3754.5</v>
      </c>
    </row>
    <row r="532" spans="1:3" ht="15">
      <c r="A532" s="20" t="s">
        <v>799</v>
      </c>
      <c r="B532" s="23" t="s">
        <v>63</v>
      </c>
      <c r="C532" s="16">
        <v>141</v>
      </c>
    </row>
    <row r="533" spans="1:3" ht="15">
      <c r="A533" s="20" t="s">
        <v>804</v>
      </c>
      <c r="B533" s="23" t="s">
        <v>63</v>
      </c>
      <c r="C533" s="16">
        <v>138</v>
      </c>
    </row>
    <row r="534" spans="1:3" ht="15">
      <c r="A534" s="20" t="s">
        <v>805</v>
      </c>
      <c r="B534" s="23" t="s">
        <v>63</v>
      </c>
      <c r="C534" s="16">
        <v>434</v>
      </c>
    </row>
    <row r="535" spans="1:3" ht="15">
      <c r="A535" s="20" t="s">
        <v>807</v>
      </c>
      <c r="B535" s="23" t="s">
        <v>63</v>
      </c>
      <c r="C535" s="16">
        <v>2096.4</v>
      </c>
    </row>
    <row r="536" spans="1:3" ht="15">
      <c r="A536" s="20" t="s">
        <v>810</v>
      </c>
      <c r="B536" s="23" t="s">
        <v>63</v>
      </c>
      <c r="C536" s="16">
        <v>558.79999999999995</v>
      </c>
    </row>
    <row r="537" spans="1:3" ht="15">
      <c r="A537" s="20" t="s">
        <v>771</v>
      </c>
      <c r="B537" s="23" t="s">
        <v>63</v>
      </c>
      <c r="C537" s="16">
        <v>156.60000000000002</v>
      </c>
    </row>
    <row r="538" spans="1:3" ht="15">
      <c r="A538" s="20" t="s">
        <v>811</v>
      </c>
      <c r="B538" s="23" t="s">
        <v>63</v>
      </c>
      <c r="C538" s="16">
        <v>708.40000000000009</v>
      </c>
    </row>
    <row r="539" spans="1:3" ht="15">
      <c r="A539" s="20" t="s">
        <v>812</v>
      </c>
      <c r="B539" s="23" t="s">
        <v>63</v>
      </c>
      <c r="C539" s="16">
        <v>112.89999999999999</v>
      </c>
    </row>
    <row r="540" spans="1:3" ht="15">
      <c r="A540" s="20" t="s">
        <v>816</v>
      </c>
      <c r="B540" s="23" t="s">
        <v>63</v>
      </c>
      <c r="C540" s="16">
        <v>9726</v>
      </c>
    </row>
    <row r="541" spans="1:3" ht="15">
      <c r="A541" s="20" t="s">
        <v>820</v>
      </c>
      <c r="B541" s="23" t="s">
        <v>63</v>
      </c>
      <c r="C541" s="16">
        <v>71.600000000000009</v>
      </c>
    </row>
    <row r="542" spans="1:3" ht="15">
      <c r="A542" s="20" t="s">
        <v>823</v>
      </c>
      <c r="B542" s="23" t="s">
        <v>63</v>
      </c>
      <c r="C542" s="16">
        <v>303.20000000000005</v>
      </c>
    </row>
    <row r="543" spans="1:3" ht="15">
      <c r="A543" s="20" t="s">
        <v>825</v>
      </c>
      <c r="B543" s="23" t="s">
        <v>63</v>
      </c>
      <c r="C543" s="16">
        <v>1446</v>
      </c>
    </row>
    <row r="544" spans="1:3" ht="15">
      <c r="A544" s="20" t="s">
        <v>826</v>
      </c>
      <c r="B544" s="23" t="s">
        <v>63</v>
      </c>
      <c r="C544" s="16">
        <v>975.80000000000018</v>
      </c>
    </row>
    <row r="545" spans="1:3" ht="15">
      <c r="A545" s="20" t="s">
        <v>827</v>
      </c>
      <c r="B545" s="23" t="s">
        <v>63</v>
      </c>
      <c r="C545" s="16">
        <v>1139.8999999999999</v>
      </c>
    </row>
    <row r="546" spans="1:3" ht="15">
      <c r="A546" s="20" t="s">
        <v>830</v>
      </c>
      <c r="B546" s="23" t="s">
        <v>63</v>
      </c>
      <c r="C546" s="16">
        <v>454.4</v>
      </c>
    </row>
    <row r="547" spans="1:3" ht="15">
      <c r="A547" s="20" t="s">
        <v>831</v>
      </c>
      <c r="B547" s="23" t="s">
        <v>63</v>
      </c>
      <c r="C547" s="16">
        <v>448.40000000000003</v>
      </c>
    </row>
    <row r="548" spans="1:3" ht="15">
      <c r="A548" s="20" t="s">
        <v>833</v>
      </c>
      <c r="B548" s="23" t="s">
        <v>63</v>
      </c>
      <c r="C548" s="16">
        <v>30.800000000000004</v>
      </c>
    </row>
    <row r="549" spans="1:3" ht="15">
      <c r="A549" s="20" t="s">
        <v>727</v>
      </c>
      <c r="B549" s="23" t="s">
        <v>63</v>
      </c>
      <c r="C549" s="16">
        <v>147</v>
      </c>
    </row>
    <row r="550" spans="1:3" ht="15">
      <c r="A550" s="20" t="s">
        <v>835</v>
      </c>
      <c r="B550" s="23" t="s">
        <v>63</v>
      </c>
      <c r="C550" s="16">
        <v>27.800000000000004</v>
      </c>
    </row>
    <row r="551" spans="1:3" ht="15">
      <c r="A551" s="20" t="s">
        <v>836</v>
      </c>
      <c r="B551" s="23" t="s">
        <v>63</v>
      </c>
      <c r="C551" s="16">
        <v>555</v>
      </c>
    </row>
    <row r="552" spans="1:3" ht="15">
      <c r="A552" s="20" t="s">
        <v>845</v>
      </c>
      <c r="B552" s="23" t="s">
        <v>63</v>
      </c>
      <c r="C552" s="16">
        <v>828.09999999999991</v>
      </c>
    </row>
    <row r="553" spans="1:3" ht="15">
      <c r="A553" s="20" t="s">
        <v>846</v>
      </c>
      <c r="B553" s="23" t="s">
        <v>63</v>
      </c>
      <c r="C553" s="16">
        <v>3580.0999999999995</v>
      </c>
    </row>
    <row r="554" spans="1:3" ht="15">
      <c r="A554" s="20" t="s">
        <v>848</v>
      </c>
      <c r="B554" s="23" t="s">
        <v>63</v>
      </c>
      <c r="C554" s="16">
        <v>258.39999999999998</v>
      </c>
    </row>
    <row r="555" spans="1:3" ht="15">
      <c r="A555" s="20" t="s">
        <v>850</v>
      </c>
      <c r="B555" s="23" t="s">
        <v>63</v>
      </c>
      <c r="C555" s="16">
        <v>600.6</v>
      </c>
    </row>
    <row r="556" spans="1:3" ht="15">
      <c r="A556" s="20" t="s">
        <v>851</v>
      </c>
      <c r="B556" s="23" t="s">
        <v>63</v>
      </c>
      <c r="C556" s="16">
        <v>822</v>
      </c>
    </row>
    <row r="557" spans="1:3" ht="15">
      <c r="A557" s="20" t="s">
        <v>852</v>
      </c>
      <c r="B557" s="23" t="s">
        <v>63</v>
      </c>
      <c r="C557" s="16">
        <v>602.40000000000009</v>
      </c>
    </row>
    <row r="558" spans="1:3" ht="15">
      <c r="A558" s="20" t="s">
        <v>854</v>
      </c>
      <c r="B558" s="23" t="s">
        <v>63</v>
      </c>
      <c r="C558" s="16">
        <v>311.70000000000005</v>
      </c>
    </row>
    <row r="559" spans="1:3" ht="15">
      <c r="A559" s="20" t="s">
        <v>862</v>
      </c>
      <c r="B559" s="23" t="s">
        <v>63</v>
      </c>
      <c r="C559" s="16">
        <v>21.200000000000003</v>
      </c>
    </row>
    <row r="560" spans="1:3" ht="15">
      <c r="A560" s="20" t="s">
        <v>863</v>
      </c>
      <c r="B560" s="23" t="s">
        <v>63</v>
      </c>
      <c r="C560" s="16">
        <v>1644.8</v>
      </c>
    </row>
    <row r="561" spans="1:3" ht="15">
      <c r="A561" s="20" t="s">
        <v>866</v>
      </c>
      <c r="B561" s="23" t="s">
        <v>63</v>
      </c>
      <c r="C561" s="16">
        <v>2601.3000000000002</v>
      </c>
    </row>
    <row r="562" spans="1:3" ht="15">
      <c r="A562" s="20" t="s">
        <v>868</v>
      </c>
      <c r="B562" s="23" t="s">
        <v>63</v>
      </c>
      <c r="C562" s="16">
        <v>5415</v>
      </c>
    </row>
    <row r="563" spans="1:3" ht="15">
      <c r="A563" s="20" t="s">
        <v>872</v>
      </c>
      <c r="B563" s="23" t="s">
        <v>63</v>
      </c>
      <c r="C563" s="16">
        <v>6937</v>
      </c>
    </row>
    <row r="564" spans="1:3" ht="15">
      <c r="A564" s="20" t="s">
        <v>874</v>
      </c>
      <c r="B564" s="23" t="s">
        <v>63</v>
      </c>
      <c r="C564" s="16">
        <v>206.00000000000003</v>
      </c>
    </row>
    <row r="565" spans="1:3" ht="15">
      <c r="A565" s="20" t="s">
        <v>876</v>
      </c>
      <c r="B565" s="23" t="s">
        <v>63</v>
      </c>
      <c r="C565" s="16">
        <v>753.60000000000014</v>
      </c>
    </row>
    <row r="566" spans="1:3" ht="15">
      <c r="A566" s="20" t="s">
        <v>877</v>
      </c>
      <c r="B566" s="23" t="s">
        <v>63</v>
      </c>
      <c r="C566" s="16">
        <v>483.80000000000007</v>
      </c>
    </row>
    <row r="567" spans="1:3" ht="15">
      <c r="A567" s="20" t="s">
        <v>878</v>
      </c>
      <c r="B567" s="23" t="s">
        <v>63</v>
      </c>
      <c r="C567" s="16">
        <v>2157.1999999999998</v>
      </c>
    </row>
    <row r="568" spans="1:3" ht="15">
      <c r="A568" s="20" t="s">
        <v>879</v>
      </c>
      <c r="B568" s="23" t="s">
        <v>63</v>
      </c>
      <c r="C568" s="16">
        <v>5127.7</v>
      </c>
    </row>
    <row r="569" spans="1:3" ht="15">
      <c r="A569" s="20" t="s">
        <v>880</v>
      </c>
      <c r="B569" s="23" t="s">
        <v>63</v>
      </c>
      <c r="C569" s="16">
        <v>131</v>
      </c>
    </row>
    <row r="570" spans="1:3" ht="15">
      <c r="A570" s="20" t="s">
        <v>890</v>
      </c>
      <c r="B570" s="23" t="s">
        <v>63</v>
      </c>
      <c r="C570" s="16">
        <v>604.20000000000005</v>
      </c>
    </row>
    <row r="571" spans="1:3" ht="15">
      <c r="A571" s="20" t="s">
        <v>891</v>
      </c>
      <c r="B571" s="23" t="s">
        <v>63</v>
      </c>
      <c r="C571" s="16">
        <v>418.99999999999994</v>
      </c>
    </row>
    <row r="572" spans="1:3" ht="15">
      <c r="A572" s="20" t="s">
        <v>892</v>
      </c>
      <c r="B572" s="23" t="s">
        <v>63</v>
      </c>
      <c r="C572" s="16">
        <v>94.300000000000011</v>
      </c>
    </row>
    <row r="573" spans="1:3" ht="15">
      <c r="A573" s="20" t="s">
        <v>894</v>
      </c>
      <c r="B573" s="23" t="s">
        <v>63</v>
      </c>
      <c r="C573" s="16">
        <v>999.20000000000016</v>
      </c>
    </row>
    <row r="574" spans="1:3" ht="15">
      <c r="A574" s="20" t="s">
        <v>900</v>
      </c>
      <c r="B574" s="23" t="s">
        <v>63</v>
      </c>
      <c r="C574" s="16">
        <v>188.8</v>
      </c>
    </row>
    <row r="575" spans="1:3" ht="15">
      <c r="A575" s="20" t="s">
        <v>901</v>
      </c>
      <c r="B575" s="23" t="s">
        <v>63</v>
      </c>
      <c r="C575" s="16">
        <v>1347.3999999999999</v>
      </c>
    </row>
    <row r="576" spans="1:3" ht="15">
      <c r="A576" s="20" t="s">
        <v>904</v>
      </c>
      <c r="B576" s="23" t="s">
        <v>63</v>
      </c>
      <c r="C576" s="16">
        <v>5628</v>
      </c>
    </row>
    <row r="577" spans="1:3" ht="15">
      <c r="A577" s="20" t="s">
        <v>912</v>
      </c>
      <c r="B577" s="23" t="s">
        <v>63</v>
      </c>
      <c r="C577" s="16">
        <v>531</v>
      </c>
    </row>
    <row r="578" spans="1:3" ht="15">
      <c r="A578" s="20" t="s">
        <v>913</v>
      </c>
      <c r="B578" s="23" t="s">
        <v>63</v>
      </c>
      <c r="C578" s="16">
        <v>2496</v>
      </c>
    </row>
    <row r="579" spans="1:3" ht="15">
      <c r="A579" s="20" t="s">
        <v>918</v>
      </c>
      <c r="B579" s="23" t="s">
        <v>63</v>
      </c>
      <c r="C579" s="16">
        <v>2287.2000000000003</v>
      </c>
    </row>
    <row r="580" spans="1:3" ht="15">
      <c r="A580" s="20" t="s">
        <v>805</v>
      </c>
      <c r="B580" s="23" t="s">
        <v>63</v>
      </c>
      <c r="C580" s="16">
        <v>579.79999999999995</v>
      </c>
    </row>
    <row r="581" spans="1:3" ht="15">
      <c r="A581" s="20" t="s">
        <v>923</v>
      </c>
      <c r="B581" s="23" t="s">
        <v>63</v>
      </c>
      <c r="C581" s="16">
        <v>266.8</v>
      </c>
    </row>
    <row r="582" spans="1:3" ht="15">
      <c r="A582" s="20" t="s">
        <v>924</v>
      </c>
      <c r="B582" s="23" t="s">
        <v>63</v>
      </c>
      <c r="C582" s="16">
        <v>1264</v>
      </c>
    </row>
    <row r="583" spans="1:3" ht="15">
      <c r="A583" s="20" t="s">
        <v>925</v>
      </c>
      <c r="B583" s="23" t="s">
        <v>63</v>
      </c>
      <c r="C583" s="16">
        <v>448</v>
      </c>
    </row>
    <row r="584" spans="1:3" ht="15">
      <c r="A584" s="20" t="s">
        <v>926</v>
      </c>
      <c r="B584" s="23" t="s">
        <v>63</v>
      </c>
      <c r="C584" s="16">
        <v>82.800000000000011</v>
      </c>
    </row>
    <row r="585" spans="1:3" ht="15">
      <c r="A585" s="20" t="s">
        <v>788</v>
      </c>
      <c r="B585" s="23" t="s">
        <v>63</v>
      </c>
      <c r="C585" s="16">
        <v>1861.4</v>
      </c>
    </row>
    <row r="586" spans="1:3" ht="15">
      <c r="A586" s="20" t="s">
        <v>934</v>
      </c>
      <c r="B586" s="23" t="s">
        <v>63</v>
      </c>
      <c r="C586" s="16">
        <v>5449.2000000000007</v>
      </c>
    </row>
    <row r="587" spans="1:3" ht="15">
      <c r="A587" s="20" t="s">
        <v>935</v>
      </c>
      <c r="B587" s="23" t="s">
        <v>63</v>
      </c>
      <c r="C587" s="16">
        <v>157</v>
      </c>
    </row>
    <row r="588" spans="1:3" ht="15">
      <c r="A588" s="20" t="s">
        <v>939</v>
      </c>
      <c r="B588" s="23" t="s">
        <v>63</v>
      </c>
      <c r="C588" s="16">
        <v>718.40000000000009</v>
      </c>
    </row>
    <row r="589" spans="1:3" ht="15">
      <c r="A589" s="20" t="s">
        <v>942</v>
      </c>
      <c r="B589" s="23" t="s">
        <v>63</v>
      </c>
      <c r="C589" s="16">
        <v>3675.5999999999995</v>
      </c>
    </row>
    <row r="590" spans="1:3" ht="15">
      <c r="A590" s="20" t="s">
        <v>946</v>
      </c>
      <c r="B590" s="23" t="s">
        <v>63</v>
      </c>
      <c r="C590" s="16">
        <v>116.60000000000001</v>
      </c>
    </row>
    <row r="591" spans="1:3" ht="15">
      <c r="A591" s="20" t="s">
        <v>947</v>
      </c>
      <c r="B591" s="23" t="s">
        <v>63</v>
      </c>
      <c r="C591" s="16">
        <v>441.80000000000007</v>
      </c>
    </row>
    <row r="592" spans="1:3" ht="15">
      <c r="A592" s="20" t="s">
        <v>69</v>
      </c>
      <c r="B592" s="23" t="s">
        <v>63</v>
      </c>
      <c r="C592" s="16">
        <v>575.60000000000014</v>
      </c>
    </row>
    <row r="593" spans="1:3" ht="15">
      <c r="A593" s="20" t="s">
        <v>761</v>
      </c>
      <c r="B593" s="23" t="s">
        <v>63</v>
      </c>
      <c r="C593" s="16">
        <v>21564</v>
      </c>
    </row>
    <row r="594" spans="1:3" ht="15">
      <c r="A594" s="20" t="s">
        <v>160</v>
      </c>
      <c r="B594" s="23" t="s">
        <v>63</v>
      </c>
      <c r="C594" s="16">
        <v>139.19999999999999</v>
      </c>
    </row>
    <row r="595" spans="1:3" ht="15">
      <c r="A595" s="20" t="s">
        <v>955</v>
      </c>
      <c r="B595" s="23" t="s">
        <v>63</v>
      </c>
      <c r="C595" s="16">
        <v>106</v>
      </c>
    </row>
    <row r="596" spans="1:3" ht="15">
      <c r="A596" s="20" t="s">
        <v>957</v>
      </c>
      <c r="B596" s="23" t="s">
        <v>63</v>
      </c>
      <c r="C596" s="16">
        <v>74.8</v>
      </c>
    </row>
    <row r="597" spans="1:3" ht="15">
      <c r="A597" s="20" t="s">
        <v>959</v>
      </c>
      <c r="B597" s="23" t="s">
        <v>63</v>
      </c>
      <c r="C597" s="16">
        <v>21.8</v>
      </c>
    </row>
    <row r="598" spans="1:3" ht="15">
      <c r="A598" s="20" t="s">
        <v>961</v>
      </c>
      <c r="B598" s="23" t="s">
        <v>63</v>
      </c>
      <c r="C598" s="16">
        <v>433.60000000000008</v>
      </c>
    </row>
    <row r="599" spans="1:3" ht="15">
      <c r="A599" s="20" t="s">
        <v>962</v>
      </c>
      <c r="B599" s="23" t="s">
        <v>63</v>
      </c>
      <c r="C599" s="16">
        <v>2682</v>
      </c>
    </row>
    <row r="600" spans="1:3" ht="15">
      <c r="A600" s="20" t="s">
        <v>965</v>
      </c>
      <c r="B600" s="23" t="s">
        <v>63</v>
      </c>
      <c r="C600" s="16">
        <v>388</v>
      </c>
    </row>
    <row r="601" spans="1:3" ht="15">
      <c r="A601" s="20" t="s">
        <v>967</v>
      </c>
      <c r="B601" s="23" t="s">
        <v>63</v>
      </c>
      <c r="C601" s="16">
        <v>12.4</v>
      </c>
    </row>
    <row r="602" spans="1:3" ht="15">
      <c r="A602" s="20" t="s">
        <v>103</v>
      </c>
      <c r="B602" s="23" t="s">
        <v>63</v>
      </c>
      <c r="C602" s="16">
        <v>5881.2</v>
      </c>
    </row>
    <row r="603" spans="1:3" ht="15">
      <c r="A603" s="20" t="s">
        <v>968</v>
      </c>
      <c r="B603" s="23" t="s">
        <v>63</v>
      </c>
      <c r="C603" s="16">
        <v>608.40000000000009</v>
      </c>
    </row>
    <row r="604" spans="1:3" ht="15">
      <c r="A604" s="20" t="s">
        <v>971</v>
      </c>
      <c r="B604" s="23" t="s">
        <v>63</v>
      </c>
      <c r="C604" s="16">
        <v>44.6</v>
      </c>
    </row>
    <row r="605" spans="1:3" ht="15">
      <c r="A605" s="20" t="s">
        <v>974</v>
      </c>
      <c r="B605" s="23" t="s">
        <v>63</v>
      </c>
      <c r="C605" s="16">
        <v>4186.9000000000005</v>
      </c>
    </row>
    <row r="606" spans="1:3" ht="15">
      <c r="A606" s="20" t="s">
        <v>975</v>
      </c>
      <c r="B606" s="23" t="s">
        <v>63</v>
      </c>
      <c r="C606" s="16">
        <v>302.8</v>
      </c>
    </row>
    <row r="607" spans="1:3" ht="15">
      <c r="A607" s="20" t="s">
        <v>976</v>
      </c>
      <c r="B607" s="23" t="s">
        <v>63</v>
      </c>
      <c r="C607" s="16">
        <v>325.60000000000002</v>
      </c>
    </row>
    <row r="608" spans="1:3" ht="15">
      <c r="A608" s="20" t="s">
        <v>977</v>
      </c>
      <c r="B608" s="23" t="s">
        <v>63</v>
      </c>
      <c r="C608" s="16">
        <v>3968</v>
      </c>
    </row>
    <row r="609" spans="1:3" ht="15">
      <c r="A609" s="20" t="s">
        <v>978</v>
      </c>
      <c r="B609" s="23" t="s">
        <v>63</v>
      </c>
      <c r="C609" s="16">
        <v>587.60000000000014</v>
      </c>
    </row>
    <row r="610" spans="1:3" ht="15">
      <c r="A610" s="20" t="s">
        <v>980</v>
      </c>
      <c r="B610" s="23" t="s">
        <v>63</v>
      </c>
      <c r="C610" s="16">
        <v>346.80000000000007</v>
      </c>
    </row>
    <row r="611" spans="1:3" ht="15">
      <c r="A611" s="20" t="s">
        <v>981</v>
      </c>
      <c r="B611" s="23" t="s">
        <v>63</v>
      </c>
      <c r="C611" s="16">
        <v>3328.9999999999995</v>
      </c>
    </row>
    <row r="612" spans="1:3" ht="15">
      <c r="A612" s="20" t="s">
        <v>983</v>
      </c>
      <c r="B612" s="23" t="s">
        <v>63</v>
      </c>
      <c r="C612" s="16">
        <v>192.8</v>
      </c>
    </row>
    <row r="613" spans="1:3" ht="15">
      <c r="A613" s="20" t="s">
        <v>984</v>
      </c>
      <c r="B613" s="23" t="s">
        <v>63</v>
      </c>
      <c r="C613" s="16">
        <v>142.30000000000001</v>
      </c>
    </row>
    <row r="614" spans="1:3" ht="15">
      <c r="A614" s="20" t="s">
        <v>987</v>
      </c>
      <c r="B614" s="23" t="s">
        <v>63</v>
      </c>
      <c r="C614" s="16">
        <v>242.29999999999998</v>
      </c>
    </row>
    <row r="615" spans="1:3" ht="15">
      <c r="A615" s="20" t="s">
        <v>989</v>
      </c>
      <c r="B615" s="23" t="s">
        <v>63</v>
      </c>
      <c r="C615" s="16">
        <v>3145.7000000000003</v>
      </c>
    </row>
    <row r="616" spans="1:3" ht="15">
      <c r="A616" s="20" t="s">
        <v>994</v>
      </c>
      <c r="B616" s="23" t="s">
        <v>63</v>
      </c>
      <c r="C616" s="16">
        <v>638.29999999999995</v>
      </c>
    </row>
    <row r="617" spans="1:3" ht="15">
      <c r="A617" s="20" t="s">
        <v>995</v>
      </c>
      <c r="B617" s="23" t="s">
        <v>63</v>
      </c>
      <c r="C617" s="16">
        <v>1188</v>
      </c>
    </row>
    <row r="618" spans="1:3" ht="15">
      <c r="A618" s="20" t="s">
        <v>998</v>
      </c>
      <c r="B618" s="23" t="s">
        <v>63</v>
      </c>
      <c r="C618" s="16">
        <v>628.6</v>
      </c>
    </row>
    <row r="619" spans="1:3" ht="15">
      <c r="A619" s="20" t="s">
        <v>892</v>
      </c>
      <c r="B619" s="23" t="s">
        <v>63</v>
      </c>
      <c r="C619" s="16">
        <v>7672</v>
      </c>
    </row>
    <row r="620" spans="1:3" ht="15">
      <c r="A620" s="20" t="s">
        <v>1000</v>
      </c>
      <c r="B620" s="23" t="s">
        <v>63</v>
      </c>
      <c r="C620" s="16">
        <v>294.8</v>
      </c>
    </row>
    <row r="621" spans="1:3" ht="15">
      <c r="A621" s="20" t="s">
        <v>961</v>
      </c>
      <c r="B621" s="23" t="s">
        <v>63</v>
      </c>
      <c r="C621" s="16">
        <v>2115</v>
      </c>
    </row>
    <row r="622" spans="1:3" ht="15">
      <c r="A622" s="20" t="s">
        <v>1005</v>
      </c>
      <c r="B622" s="23" t="s">
        <v>63</v>
      </c>
      <c r="C622" s="16">
        <v>550</v>
      </c>
    </row>
    <row r="623" spans="1:3" ht="15">
      <c r="A623" s="20" t="s">
        <v>361</v>
      </c>
      <c r="B623" s="23" t="s">
        <v>63</v>
      </c>
      <c r="C623" s="16">
        <v>1522.4</v>
      </c>
    </row>
    <row r="624" spans="1:3" ht="15">
      <c r="A624" s="20" t="s">
        <v>1007</v>
      </c>
      <c r="B624" s="23" t="s">
        <v>63</v>
      </c>
      <c r="C624" s="16">
        <v>1596</v>
      </c>
    </row>
    <row r="625" spans="1:3" ht="15">
      <c r="A625" s="20" t="s">
        <v>1008</v>
      </c>
      <c r="B625" s="23" t="s">
        <v>63</v>
      </c>
      <c r="C625" s="16">
        <v>340.60000000000008</v>
      </c>
    </row>
    <row r="626" spans="1:3" ht="15">
      <c r="A626" s="20" t="s">
        <v>1009</v>
      </c>
      <c r="B626" s="23" t="s">
        <v>63</v>
      </c>
      <c r="C626" s="16">
        <v>4502</v>
      </c>
    </row>
    <row r="627" spans="1:3" ht="15">
      <c r="A627" s="20" t="s">
        <v>1010</v>
      </c>
      <c r="B627" s="23" t="s">
        <v>63</v>
      </c>
      <c r="C627" s="16">
        <v>138.20000000000002</v>
      </c>
    </row>
    <row r="628" spans="1:3" ht="15">
      <c r="A628" s="20" t="s">
        <v>1011</v>
      </c>
      <c r="B628" s="23" t="s">
        <v>63</v>
      </c>
      <c r="C628" s="16">
        <v>504.6</v>
      </c>
    </row>
    <row r="629" spans="1:3" ht="15">
      <c r="A629" s="20" t="s">
        <v>306</v>
      </c>
      <c r="B629" s="23" t="s">
        <v>63</v>
      </c>
      <c r="C629" s="16">
        <v>234.40000000000003</v>
      </c>
    </row>
    <row r="630" spans="1:3" ht="15">
      <c r="A630" s="20" t="s">
        <v>1025</v>
      </c>
      <c r="B630" s="23" t="s">
        <v>63</v>
      </c>
      <c r="C630" s="16">
        <v>3436.8</v>
      </c>
    </row>
    <row r="631" spans="1:3" ht="15">
      <c r="A631" s="20" t="s">
        <v>1027</v>
      </c>
      <c r="B631" s="23" t="s">
        <v>63</v>
      </c>
      <c r="C631" s="16">
        <v>1109.2</v>
      </c>
    </row>
    <row r="632" spans="1:3" ht="15">
      <c r="A632" s="20" t="s">
        <v>1031</v>
      </c>
      <c r="B632" s="23" t="s">
        <v>63</v>
      </c>
      <c r="C632" s="16">
        <v>268.90000000000003</v>
      </c>
    </row>
    <row r="633" spans="1:3" ht="15">
      <c r="A633" s="20" t="s">
        <v>1032</v>
      </c>
      <c r="B633" s="23" t="s">
        <v>63</v>
      </c>
      <c r="C633" s="16">
        <v>156.79999999999998</v>
      </c>
    </row>
    <row r="634" spans="1:3" ht="15">
      <c r="A634" s="20" t="s">
        <v>1033</v>
      </c>
      <c r="B634" s="23" t="s">
        <v>63</v>
      </c>
      <c r="C634" s="16">
        <v>315.60000000000002</v>
      </c>
    </row>
    <row r="635" spans="1:3" ht="15">
      <c r="A635" s="20" t="s">
        <v>1034</v>
      </c>
      <c r="B635" s="23" t="s">
        <v>63</v>
      </c>
      <c r="C635" s="16">
        <v>44.300000000000004</v>
      </c>
    </row>
    <row r="636" spans="1:3" ht="15">
      <c r="A636" s="20" t="s">
        <v>1035</v>
      </c>
      <c r="B636" s="23" t="s">
        <v>63</v>
      </c>
      <c r="C636" s="16">
        <v>153.4</v>
      </c>
    </row>
    <row r="637" spans="1:3" ht="15">
      <c r="A637" s="20" t="s">
        <v>1039</v>
      </c>
      <c r="B637" s="23" t="s">
        <v>63</v>
      </c>
      <c r="C637" s="16">
        <v>782</v>
      </c>
    </row>
    <row r="638" spans="1:3" ht="15">
      <c r="A638" s="20" t="s">
        <v>1045</v>
      </c>
      <c r="B638" s="23" t="s">
        <v>63</v>
      </c>
      <c r="C638" s="16">
        <v>470.59999999999991</v>
      </c>
    </row>
    <row r="639" spans="1:3" ht="15">
      <c r="A639" s="20" t="s">
        <v>1047</v>
      </c>
      <c r="B639" s="23" t="s">
        <v>63</v>
      </c>
      <c r="C639" s="16">
        <v>425.8</v>
      </c>
    </row>
    <row r="640" spans="1:3" ht="15">
      <c r="A640" s="20" t="s">
        <v>1053</v>
      </c>
      <c r="B640" s="23" t="s">
        <v>63</v>
      </c>
      <c r="C640" s="16">
        <v>1008.6000000000001</v>
      </c>
    </row>
    <row r="641" spans="1:3" ht="15">
      <c r="A641" s="20" t="s">
        <v>1055</v>
      </c>
      <c r="B641" s="23" t="s">
        <v>63</v>
      </c>
      <c r="C641" s="16">
        <v>82.4</v>
      </c>
    </row>
    <row r="642" spans="1:3" ht="15">
      <c r="A642" s="20" t="s">
        <v>1056</v>
      </c>
      <c r="B642" s="23" t="s">
        <v>63</v>
      </c>
      <c r="C642" s="16">
        <v>156</v>
      </c>
    </row>
    <row r="643" spans="1:3" ht="15">
      <c r="A643" s="20" t="s">
        <v>1057</v>
      </c>
      <c r="B643" s="23" t="s">
        <v>63</v>
      </c>
      <c r="C643" s="16">
        <v>606.6</v>
      </c>
    </row>
    <row r="644" spans="1:3" ht="15">
      <c r="A644" s="20" t="s">
        <v>1060</v>
      </c>
      <c r="B644" s="23" t="s">
        <v>63</v>
      </c>
      <c r="C644" s="16">
        <v>1991.9999999999998</v>
      </c>
    </row>
    <row r="645" spans="1:3" ht="15">
      <c r="A645" s="20" t="s">
        <v>1062</v>
      </c>
      <c r="B645" s="23" t="s">
        <v>63</v>
      </c>
      <c r="C645" s="16">
        <v>2494.1</v>
      </c>
    </row>
    <row r="646" spans="1:3" ht="15">
      <c r="A646" s="20" t="s">
        <v>1066</v>
      </c>
      <c r="B646" s="23" t="s">
        <v>63</v>
      </c>
      <c r="C646" s="16">
        <v>503.70000000000005</v>
      </c>
    </row>
    <row r="647" spans="1:3" ht="15">
      <c r="A647" s="20" t="s">
        <v>1067</v>
      </c>
      <c r="B647" s="23" t="s">
        <v>63</v>
      </c>
      <c r="C647" s="16">
        <v>300.40000000000003</v>
      </c>
    </row>
    <row r="648" spans="1:3" ht="15">
      <c r="A648" s="20" t="s">
        <v>1068</v>
      </c>
      <c r="B648" s="23" t="s">
        <v>63</v>
      </c>
      <c r="C648" s="16">
        <v>740.09999999999991</v>
      </c>
    </row>
    <row r="649" spans="1:3" ht="15">
      <c r="A649" s="20" t="s">
        <v>788</v>
      </c>
      <c r="B649" s="23" t="s">
        <v>63</v>
      </c>
      <c r="C649" s="16">
        <v>832.2</v>
      </c>
    </row>
    <row r="650" spans="1:3" ht="15">
      <c r="A650" s="20" t="s">
        <v>1074</v>
      </c>
      <c r="B650" s="23" t="s">
        <v>63</v>
      </c>
      <c r="C650" s="16">
        <v>518.20000000000016</v>
      </c>
    </row>
    <row r="651" spans="1:3" ht="15">
      <c r="A651" s="20" t="s">
        <v>1075</v>
      </c>
      <c r="B651" s="23" t="s">
        <v>63</v>
      </c>
      <c r="C651" s="16">
        <v>133.20000000000002</v>
      </c>
    </row>
    <row r="652" spans="1:3" ht="15">
      <c r="A652" s="20" t="s">
        <v>1076</v>
      </c>
      <c r="B652" s="23" t="s">
        <v>63</v>
      </c>
      <c r="C652" s="16">
        <v>3026.9999999999995</v>
      </c>
    </row>
    <row r="653" spans="1:3" ht="15">
      <c r="A653" s="20" t="s">
        <v>1079</v>
      </c>
      <c r="B653" s="23" t="s">
        <v>63</v>
      </c>
      <c r="C653" s="16">
        <v>1830.3999999999996</v>
      </c>
    </row>
    <row r="654" spans="1:3" ht="15">
      <c r="A654" s="20" t="s">
        <v>1081</v>
      </c>
      <c r="B654" s="23" t="s">
        <v>63</v>
      </c>
      <c r="C654" s="16">
        <v>1164.3999999999999</v>
      </c>
    </row>
    <row r="655" spans="1:3" ht="15">
      <c r="A655" s="20" t="s">
        <v>370</v>
      </c>
      <c r="B655" s="23" t="s">
        <v>63</v>
      </c>
      <c r="C655" s="16">
        <v>2318.4</v>
      </c>
    </row>
    <row r="656" spans="1:3" ht="15">
      <c r="A656" s="20" t="s">
        <v>1087</v>
      </c>
      <c r="B656" s="23" t="s">
        <v>63</v>
      </c>
      <c r="C656" s="16">
        <v>486.20000000000005</v>
      </c>
    </row>
    <row r="657" spans="1:3" ht="15">
      <c r="A657" s="20" t="s">
        <v>1091</v>
      </c>
      <c r="B657" s="23" t="s">
        <v>63</v>
      </c>
      <c r="C657" s="16">
        <v>2088.6999999999998</v>
      </c>
    </row>
    <row r="658" spans="1:3" ht="15">
      <c r="A658" s="20" t="s">
        <v>939</v>
      </c>
      <c r="B658" s="23" t="s">
        <v>63</v>
      </c>
      <c r="C658" s="16">
        <v>906.3</v>
      </c>
    </row>
    <row r="659" spans="1:3" ht="15">
      <c r="A659" s="20" t="s">
        <v>1099</v>
      </c>
      <c r="B659" s="23" t="s">
        <v>63</v>
      </c>
      <c r="C659" s="16">
        <v>678</v>
      </c>
    </row>
    <row r="660" spans="1:3" ht="15">
      <c r="A660" s="20" t="s">
        <v>1100</v>
      </c>
      <c r="B660" s="23" t="s">
        <v>63</v>
      </c>
      <c r="C660" s="16">
        <v>227.60000000000002</v>
      </c>
    </row>
    <row r="661" spans="1:3" ht="15">
      <c r="A661" s="20" t="s">
        <v>1101</v>
      </c>
      <c r="B661" s="23" t="s">
        <v>63</v>
      </c>
      <c r="C661" s="16">
        <v>23.200000000000003</v>
      </c>
    </row>
    <row r="662" spans="1:3" ht="15">
      <c r="A662" s="20" t="s">
        <v>1102</v>
      </c>
      <c r="B662" s="23" t="s">
        <v>63</v>
      </c>
      <c r="C662" s="16">
        <v>56.800000000000011</v>
      </c>
    </row>
    <row r="663" spans="1:3" ht="15">
      <c r="A663" s="20" t="s">
        <v>1106</v>
      </c>
      <c r="B663" s="23" t="s">
        <v>63</v>
      </c>
      <c r="C663" s="16">
        <v>1509.4</v>
      </c>
    </row>
    <row r="664" spans="1:3" ht="15">
      <c r="A664" s="20" t="s">
        <v>1109</v>
      </c>
      <c r="B664" s="23" t="s">
        <v>63</v>
      </c>
      <c r="C664" s="16">
        <v>3302.5000000000005</v>
      </c>
    </row>
    <row r="665" spans="1:3" ht="15">
      <c r="A665" s="20" t="s">
        <v>80</v>
      </c>
      <c r="B665" s="23" t="s">
        <v>63</v>
      </c>
      <c r="C665" s="16">
        <v>2183.4</v>
      </c>
    </row>
    <row r="666" spans="1:3" ht="15">
      <c r="A666" s="20" t="s">
        <v>1113</v>
      </c>
      <c r="B666" s="23" t="s">
        <v>63</v>
      </c>
      <c r="C666" s="16">
        <v>817.60000000000014</v>
      </c>
    </row>
    <row r="667" spans="1:3" ht="15">
      <c r="A667" s="20" t="s">
        <v>1116</v>
      </c>
      <c r="B667" s="23" t="s">
        <v>63</v>
      </c>
      <c r="C667" s="16">
        <v>371.4</v>
      </c>
    </row>
    <row r="668" spans="1:3" ht="15">
      <c r="A668" s="20" t="s">
        <v>518</v>
      </c>
      <c r="B668" s="23" t="s">
        <v>63</v>
      </c>
      <c r="C668" s="16">
        <v>14286</v>
      </c>
    </row>
    <row r="669" spans="1:3" ht="15">
      <c r="A669" s="20" t="s">
        <v>1121</v>
      </c>
      <c r="B669" s="23" t="s">
        <v>63</v>
      </c>
      <c r="C669" s="16">
        <v>1110</v>
      </c>
    </row>
    <row r="670" spans="1:3" ht="15">
      <c r="A670" s="20" t="s">
        <v>186</v>
      </c>
      <c r="B670" s="23" t="s">
        <v>63</v>
      </c>
      <c r="C670" s="16">
        <v>4425</v>
      </c>
    </row>
    <row r="671" spans="1:3" ht="15">
      <c r="A671" s="20" t="s">
        <v>1125</v>
      </c>
      <c r="B671" s="23" t="s">
        <v>63</v>
      </c>
      <c r="C671" s="16">
        <v>489.20000000000005</v>
      </c>
    </row>
    <row r="672" spans="1:3" ht="15">
      <c r="A672" s="20" t="s">
        <v>1126</v>
      </c>
      <c r="B672" s="23" t="s">
        <v>63</v>
      </c>
      <c r="C672" s="16">
        <v>110.60000000000001</v>
      </c>
    </row>
    <row r="673" spans="1:3" ht="15">
      <c r="A673" s="20" t="s">
        <v>1129</v>
      </c>
      <c r="B673" s="23" t="s">
        <v>63</v>
      </c>
      <c r="C673" s="16">
        <v>739.2</v>
      </c>
    </row>
    <row r="674" spans="1:3" ht="15">
      <c r="A674" s="20" t="s">
        <v>1130</v>
      </c>
      <c r="B674" s="23" t="s">
        <v>63</v>
      </c>
      <c r="C674" s="16">
        <v>820.6</v>
      </c>
    </row>
    <row r="675" spans="1:3" ht="15">
      <c r="A675" s="20" t="s">
        <v>1132</v>
      </c>
      <c r="B675" s="23" t="s">
        <v>63</v>
      </c>
      <c r="C675" s="16">
        <v>3679.3000000000011</v>
      </c>
    </row>
    <row r="676" spans="1:3" ht="15">
      <c r="A676" s="20" t="s">
        <v>1133</v>
      </c>
      <c r="B676" s="23" t="s">
        <v>63</v>
      </c>
      <c r="C676" s="16">
        <v>97.600000000000023</v>
      </c>
    </row>
    <row r="677" spans="1:3" ht="15">
      <c r="A677" s="20" t="s">
        <v>1136</v>
      </c>
      <c r="B677" s="23" t="s">
        <v>63</v>
      </c>
      <c r="C677" s="16">
        <v>22776.1</v>
      </c>
    </row>
    <row r="678" spans="1:3" ht="15">
      <c r="A678" s="20" t="s">
        <v>141</v>
      </c>
      <c r="B678" s="23" t="s">
        <v>63</v>
      </c>
      <c r="C678" s="16">
        <v>779</v>
      </c>
    </row>
    <row r="679" spans="1:3" ht="15">
      <c r="A679" s="20" t="s">
        <v>1139</v>
      </c>
      <c r="B679" s="23" t="s">
        <v>63</v>
      </c>
      <c r="C679" s="16">
        <v>27.200000000000003</v>
      </c>
    </row>
    <row r="680" spans="1:3" ht="15">
      <c r="A680" s="20" t="s">
        <v>1141</v>
      </c>
      <c r="B680" s="23" t="s">
        <v>63</v>
      </c>
      <c r="C680" s="16">
        <v>1005.9000000000001</v>
      </c>
    </row>
    <row r="681" spans="1:3" ht="15">
      <c r="A681" s="20" t="s">
        <v>1142</v>
      </c>
      <c r="B681" s="23" t="s">
        <v>63</v>
      </c>
      <c r="C681" s="16">
        <v>976.3</v>
      </c>
    </row>
    <row r="682" spans="1:3" ht="15">
      <c r="A682" s="20" t="s">
        <v>1143</v>
      </c>
      <c r="B682" s="23" t="s">
        <v>63</v>
      </c>
      <c r="C682" s="16">
        <v>2652.8000000000006</v>
      </c>
    </row>
    <row r="683" spans="1:3" ht="15">
      <c r="A683" s="20" t="s">
        <v>1144</v>
      </c>
      <c r="B683" s="23" t="s">
        <v>63</v>
      </c>
      <c r="C683" s="16">
        <v>2236</v>
      </c>
    </row>
    <row r="684" spans="1:3" ht="15">
      <c r="A684" s="20" t="s">
        <v>1145</v>
      </c>
      <c r="B684" s="23" t="s">
        <v>63</v>
      </c>
      <c r="C684" s="16">
        <v>1803</v>
      </c>
    </row>
    <row r="685" spans="1:3" ht="15">
      <c r="A685" s="20" t="s">
        <v>1147</v>
      </c>
      <c r="B685" s="23" t="s">
        <v>63</v>
      </c>
      <c r="C685" s="16">
        <v>68.800000000000011</v>
      </c>
    </row>
    <row r="686" spans="1:3" ht="15">
      <c r="A686" s="20" t="s">
        <v>1149</v>
      </c>
      <c r="B686" s="23" t="s">
        <v>63</v>
      </c>
      <c r="C686" s="16">
        <v>327.90000000000003</v>
      </c>
    </row>
    <row r="687" spans="1:3" ht="15">
      <c r="A687" s="20" t="s">
        <v>1145</v>
      </c>
      <c r="B687" s="23" t="s">
        <v>63</v>
      </c>
      <c r="C687" s="16">
        <v>4524</v>
      </c>
    </row>
    <row r="688" spans="1:3" ht="15">
      <c r="A688" s="20" t="s">
        <v>1151</v>
      </c>
      <c r="B688" s="23" t="s">
        <v>63</v>
      </c>
      <c r="C688" s="16">
        <v>1615</v>
      </c>
    </row>
    <row r="689" spans="1:3" ht="15">
      <c r="A689" s="20" t="s">
        <v>1153</v>
      </c>
      <c r="B689" s="23" t="s">
        <v>63</v>
      </c>
      <c r="C689" s="16">
        <v>5206</v>
      </c>
    </row>
    <row r="690" spans="1:3" ht="15">
      <c r="A690" s="20" t="s">
        <v>1154</v>
      </c>
      <c r="B690" s="23" t="s">
        <v>63</v>
      </c>
      <c r="C690" s="16">
        <v>66.8</v>
      </c>
    </row>
    <row r="691" spans="1:3" ht="15">
      <c r="A691" s="20" t="s">
        <v>1132</v>
      </c>
      <c r="B691" s="23" t="s">
        <v>63</v>
      </c>
      <c r="C691" s="16">
        <v>4492.3999999999996</v>
      </c>
    </row>
    <row r="692" spans="1:3" ht="15">
      <c r="A692" s="20" t="s">
        <v>1163</v>
      </c>
      <c r="B692" s="23" t="s">
        <v>63</v>
      </c>
      <c r="C692" s="16">
        <v>901.40000000000009</v>
      </c>
    </row>
    <row r="693" spans="1:3" ht="15">
      <c r="A693" s="20" t="s">
        <v>1165</v>
      </c>
      <c r="B693" s="23" t="s">
        <v>63</v>
      </c>
      <c r="C693" s="16">
        <v>1735.8999999999999</v>
      </c>
    </row>
    <row r="694" spans="1:3" ht="15">
      <c r="A694" s="20" t="s">
        <v>1167</v>
      </c>
      <c r="B694" s="23" t="s">
        <v>63</v>
      </c>
      <c r="C694" s="16">
        <v>748.8</v>
      </c>
    </row>
    <row r="695" spans="1:3" ht="15">
      <c r="A695" s="20" t="s">
        <v>1172</v>
      </c>
      <c r="B695" s="23" t="s">
        <v>63</v>
      </c>
      <c r="C695" s="16">
        <v>976.30000000000007</v>
      </c>
    </row>
    <row r="696" spans="1:3" ht="15">
      <c r="A696" s="20" t="s">
        <v>1173</v>
      </c>
      <c r="B696" s="23" t="s">
        <v>63</v>
      </c>
      <c r="C696" s="16">
        <v>118.60000000000001</v>
      </c>
    </row>
    <row r="697" spans="1:3" ht="15">
      <c r="A697" s="20" t="s">
        <v>1178</v>
      </c>
      <c r="B697" s="23" t="s">
        <v>63</v>
      </c>
      <c r="C697" s="16">
        <v>1469</v>
      </c>
    </row>
    <row r="698" spans="1:3" ht="15">
      <c r="A698" s="20" t="s">
        <v>1179</v>
      </c>
      <c r="B698" s="23" t="s">
        <v>63</v>
      </c>
      <c r="C698" s="16">
        <v>102.4</v>
      </c>
    </row>
    <row r="699" spans="1:3" ht="15">
      <c r="A699" s="20" t="s">
        <v>1181</v>
      </c>
      <c r="B699" s="23" t="s">
        <v>63</v>
      </c>
      <c r="C699" s="16">
        <v>3201.6</v>
      </c>
    </row>
    <row r="700" spans="1:3" ht="15">
      <c r="A700" s="20" t="s">
        <v>1183</v>
      </c>
      <c r="B700" s="23" t="s">
        <v>63</v>
      </c>
      <c r="C700" s="16">
        <v>1367.3999999999999</v>
      </c>
    </row>
    <row r="701" spans="1:3" ht="15">
      <c r="A701" s="20" t="s">
        <v>356</v>
      </c>
      <c r="B701" s="23" t="s">
        <v>63</v>
      </c>
      <c r="C701" s="16">
        <v>333.5</v>
      </c>
    </row>
    <row r="702" spans="1:3" ht="15">
      <c r="A702" s="20" t="s">
        <v>1188</v>
      </c>
      <c r="B702" s="23" t="s">
        <v>63</v>
      </c>
      <c r="C702" s="16">
        <v>15.8</v>
      </c>
    </row>
    <row r="703" spans="1:3" ht="15">
      <c r="A703" s="20" t="s">
        <v>1193</v>
      </c>
      <c r="B703" s="23" t="s">
        <v>63</v>
      </c>
      <c r="C703" s="16">
        <v>619.29999999999995</v>
      </c>
    </row>
    <row r="704" spans="1:3" ht="15">
      <c r="A704" s="20" t="s">
        <v>1194</v>
      </c>
      <c r="B704" s="23" t="s">
        <v>63</v>
      </c>
      <c r="C704" s="16">
        <v>125</v>
      </c>
    </row>
    <row r="705" spans="1:3" ht="15">
      <c r="A705" s="20" t="s">
        <v>1196</v>
      </c>
      <c r="B705" s="23" t="s">
        <v>63</v>
      </c>
      <c r="C705" s="16">
        <v>362.2</v>
      </c>
    </row>
    <row r="706" spans="1:3" ht="15">
      <c r="A706" s="20" t="s">
        <v>1199</v>
      </c>
      <c r="B706" s="23" t="s">
        <v>63</v>
      </c>
      <c r="C706" s="16">
        <v>4925</v>
      </c>
    </row>
    <row r="707" spans="1:3" ht="15">
      <c r="A707" s="20" t="s">
        <v>978</v>
      </c>
      <c r="B707" s="23" t="s">
        <v>63</v>
      </c>
      <c r="C707" s="16">
        <v>4320.6000000000004</v>
      </c>
    </row>
    <row r="708" spans="1:3" ht="15">
      <c r="A708" s="20" t="s">
        <v>1205</v>
      </c>
      <c r="B708" s="23" t="s">
        <v>63</v>
      </c>
      <c r="C708" s="16">
        <v>26232.799999999999</v>
      </c>
    </row>
    <row r="709" spans="1:3" ht="15">
      <c r="A709" s="20" t="s">
        <v>1208</v>
      </c>
      <c r="B709" s="23" t="s">
        <v>63</v>
      </c>
      <c r="C709" s="16">
        <v>188.8</v>
      </c>
    </row>
    <row r="710" spans="1:3" ht="15">
      <c r="A710" s="20" t="s">
        <v>1210</v>
      </c>
      <c r="B710" s="23" t="s">
        <v>63</v>
      </c>
      <c r="C710" s="16">
        <v>590.79999999999995</v>
      </c>
    </row>
    <row r="711" spans="1:3" ht="15">
      <c r="A711" s="20" t="s">
        <v>1212</v>
      </c>
      <c r="B711" s="23" t="s">
        <v>63</v>
      </c>
      <c r="C711" s="16">
        <v>167.79999999999998</v>
      </c>
    </row>
    <row r="712" spans="1:3" ht="15">
      <c r="A712" s="20" t="s">
        <v>1213</v>
      </c>
      <c r="B712" s="23" t="s">
        <v>63</v>
      </c>
      <c r="C712" s="16">
        <v>333.80000000000007</v>
      </c>
    </row>
    <row r="713" spans="1:3" ht="15">
      <c r="A713" s="20" t="s">
        <v>1218</v>
      </c>
      <c r="B713" s="23" t="s">
        <v>63</v>
      </c>
      <c r="C713" s="16">
        <v>421.9</v>
      </c>
    </row>
    <row r="714" spans="1:3" ht="15">
      <c r="A714" s="20" t="s">
        <v>1220</v>
      </c>
      <c r="B714" s="23" t="s">
        <v>63</v>
      </c>
      <c r="C714" s="16">
        <v>2833.2000000000007</v>
      </c>
    </row>
    <row r="715" spans="1:3" ht="15">
      <c r="A715" s="20" t="s">
        <v>1221</v>
      </c>
      <c r="B715" s="23" t="s">
        <v>63</v>
      </c>
      <c r="C715" s="16">
        <v>139.60000000000002</v>
      </c>
    </row>
    <row r="716" spans="1:3" ht="15">
      <c r="A716" s="20" t="s">
        <v>1222</v>
      </c>
      <c r="B716" s="23" t="s">
        <v>63</v>
      </c>
      <c r="C716" s="16">
        <v>157.60000000000002</v>
      </c>
    </row>
    <row r="717" spans="1:3" ht="15">
      <c r="A717" s="20" t="s">
        <v>1223</v>
      </c>
      <c r="B717" s="23" t="s">
        <v>63</v>
      </c>
      <c r="C717" s="16">
        <v>327.40000000000003</v>
      </c>
    </row>
    <row r="718" spans="1:3" ht="15">
      <c r="A718" s="20" t="s">
        <v>724</v>
      </c>
      <c r="B718" s="23" t="s">
        <v>63</v>
      </c>
      <c r="C718" s="16">
        <v>80.2</v>
      </c>
    </row>
    <row r="719" spans="1:3" ht="15">
      <c r="A719" s="20" t="s">
        <v>1225</v>
      </c>
      <c r="B719" s="23" t="s">
        <v>63</v>
      </c>
      <c r="C719" s="16">
        <v>2707.2</v>
      </c>
    </row>
    <row r="720" spans="1:3" ht="15">
      <c r="A720" s="20" t="s">
        <v>1227</v>
      </c>
      <c r="B720" s="23" t="s">
        <v>63</v>
      </c>
      <c r="C720" s="16">
        <v>875.7</v>
      </c>
    </row>
    <row r="721" spans="1:3" ht="15">
      <c r="A721" s="20" t="s">
        <v>1229</v>
      </c>
      <c r="B721" s="23" t="s">
        <v>63</v>
      </c>
      <c r="C721" s="16">
        <v>129.80000000000001</v>
      </c>
    </row>
    <row r="722" spans="1:3" ht="15">
      <c r="A722" s="20" t="s">
        <v>1235</v>
      </c>
      <c r="B722" s="23" t="s">
        <v>63</v>
      </c>
      <c r="C722" s="16">
        <v>1257.0999999999999</v>
      </c>
    </row>
    <row r="723" spans="1:3" ht="15">
      <c r="A723" s="20" t="s">
        <v>1244</v>
      </c>
      <c r="B723" s="23" t="s">
        <v>63</v>
      </c>
      <c r="C723" s="16">
        <v>267.20000000000005</v>
      </c>
    </row>
    <row r="724" spans="1:3" ht="15">
      <c r="A724" s="20" t="s">
        <v>1246</v>
      </c>
      <c r="B724" s="23" t="s">
        <v>63</v>
      </c>
      <c r="C724" s="16">
        <v>277.5</v>
      </c>
    </row>
    <row r="725" spans="1:3" ht="15">
      <c r="A725" s="20" t="s">
        <v>1247</v>
      </c>
      <c r="B725" s="23" t="s">
        <v>63</v>
      </c>
      <c r="C725" s="16">
        <v>132.60000000000002</v>
      </c>
    </row>
    <row r="726" spans="1:3" ht="15">
      <c r="A726" s="20" t="s">
        <v>1253</v>
      </c>
      <c r="B726" s="23" t="s">
        <v>63</v>
      </c>
      <c r="C726" s="16">
        <v>36.200000000000003</v>
      </c>
    </row>
    <row r="727" spans="1:3" ht="15">
      <c r="A727" s="20" t="s">
        <v>1259</v>
      </c>
      <c r="B727" s="23" t="s">
        <v>63</v>
      </c>
      <c r="C727" s="16">
        <v>37</v>
      </c>
    </row>
    <row r="728" spans="1:3" ht="15">
      <c r="A728" s="20" t="s">
        <v>1150</v>
      </c>
      <c r="B728" s="23" t="s">
        <v>63</v>
      </c>
      <c r="C728" s="16">
        <v>18683.7</v>
      </c>
    </row>
    <row r="729" spans="1:3" ht="15">
      <c r="A729" s="20" t="s">
        <v>1261</v>
      </c>
      <c r="B729" s="23" t="s">
        <v>63</v>
      </c>
      <c r="C729" s="16">
        <v>500.40000000000009</v>
      </c>
    </row>
    <row r="730" spans="1:3" ht="15">
      <c r="A730" s="20" t="s">
        <v>1262</v>
      </c>
      <c r="B730" s="23" t="s">
        <v>63</v>
      </c>
      <c r="C730" s="16">
        <v>417.59999999999991</v>
      </c>
    </row>
    <row r="731" spans="1:3" ht="15">
      <c r="A731" s="20" t="s">
        <v>1263</v>
      </c>
      <c r="B731" s="23" t="s">
        <v>63</v>
      </c>
      <c r="C731" s="16">
        <v>178.4</v>
      </c>
    </row>
    <row r="732" spans="1:3" ht="15">
      <c r="A732" s="20" t="s">
        <v>1267</v>
      </c>
      <c r="B732" s="23" t="s">
        <v>63</v>
      </c>
      <c r="C732" s="16">
        <v>371.20000000000005</v>
      </c>
    </row>
    <row r="733" spans="1:3" ht="15">
      <c r="A733" s="20" t="s">
        <v>1268</v>
      </c>
      <c r="B733" s="23" t="s">
        <v>63</v>
      </c>
      <c r="C733" s="16">
        <v>2280</v>
      </c>
    </row>
    <row r="734" spans="1:3" ht="15">
      <c r="A734" s="20" t="s">
        <v>306</v>
      </c>
      <c r="B734" s="23" t="s">
        <v>63</v>
      </c>
      <c r="C734" s="16">
        <v>3439.5000000000005</v>
      </c>
    </row>
    <row r="735" spans="1:3" ht="15">
      <c r="A735" s="20" t="s">
        <v>1271</v>
      </c>
      <c r="B735" s="23" t="s">
        <v>63</v>
      </c>
      <c r="C735" s="16">
        <v>388</v>
      </c>
    </row>
    <row r="736" spans="1:3" ht="15">
      <c r="A736" s="20" t="s">
        <v>1273</v>
      </c>
      <c r="B736" s="23" t="s">
        <v>63</v>
      </c>
      <c r="C736" s="16">
        <v>331.20000000000005</v>
      </c>
    </row>
    <row r="737" spans="1:3" ht="15">
      <c r="A737" s="20" t="s">
        <v>1275</v>
      </c>
      <c r="B737" s="23" t="s">
        <v>63</v>
      </c>
      <c r="C737" s="16">
        <v>1225.4000000000001</v>
      </c>
    </row>
    <row r="738" spans="1:3" ht="15">
      <c r="A738" s="20" t="s">
        <v>1281</v>
      </c>
      <c r="B738" s="23" t="s">
        <v>63</v>
      </c>
      <c r="C738" s="16">
        <v>193.8</v>
      </c>
    </row>
    <row r="739" spans="1:3" ht="15">
      <c r="A739" s="20" t="s">
        <v>1283</v>
      </c>
      <c r="B739" s="23" t="s">
        <v>63</v>
      </c>
      <c r="C739" s="16">
        <v>483.60000000000008</v>
      </c>
    </row>
    <row r="740" spans="1:3" ht="15">
      <c r="A740" s="20" t="s">
        <v>1287</v>
      </c>
      <c r="B740" s="23" t="s">
        <v>63</v>
      </c>
      <c r="C740" s="16">
        <v>1325.4</v>
      </c>
    </row>
    <row r="741" spans="1:3" ht="15">
      <c r="A741" s="20" t="s">
        <v>1289</v>
      </c>
      <c r="B741" s="23" t="s">
        <v>63</v>
      </c>
      <c r="C741" s="16">
        <v>285.10000000000002</v>
      </c>
    </row>
    <row r="742" spans="1:3" ht="15">
      <c r="A742" s="20" t="s">
        <v>1291</v>
      </c>
      <c r="B742" s="23" t="s">
        <v>63</v>
      </c>
      <c r="C742" s="16">
        <v>1461.3999999999999</v>
      </c>
    </row>
    <row r="743" spans="1:3" ht="15">
      <c r="A743" s="20" t="s">
        <v>1292</v>
      </c>
      <c r="B743" s="23" t="s">
        <v>63</v>
      </c>
      <c r="C743" s="16">
        <v>214.6</v>
      </c>
    </row>
    <row r="744" spans="1:3" ht="15">
      <c r="A744" s="20" t="s">
        <v>1293</v>
      </c>
      <c r="B744" s="23" t="s">
        <v>63</v>
      </c>
      <c r="C744" s="16">
        <v>359.8</v>
      </c>
    </row>
    <row r="745" spans="1:3" ht="15">
      <c r="A745" s="20" t="s">
        <v>1294</v>
      </c>
      <c r="B745" s="23" t="s">
        <v>63</v>
      </c>
      <c r="C745" s="16">
        <v>1470.4000000000003</v>
      </c>
    </row>
    <row r="746" spans="1:3" ht="15">
      <c r="A746" s="20" t="s">
        <v>1296</v>
      </c>
      <c r="B746" s="23" t="s">
        <v>63</v>
      </c>
      <c r="C746" s="16">
        <v>331.40000000000009</v>
      </c>
    </row>
    <row r="747" spans="1:3" ht="15">
      <c r="A747" s="20" t="s">
        <v>1297</v>
      </c>
      <c r="B747" s="23" t="s">
        <v>63</v>
      </c>
      <c r="C747" s="16">
        <v>1210.8</v>
      </c>
    </row>
    <row r="748" spans="1:3" ht="15">
      <c r="A748" s="20" t="s">
        <v>1298</v>
      </c>
      <c r="B748" s="23" t="s">
        <v>63</v>
      </c>
      <c r="C748" s="16">
        <v>744.3</v>
      </c>
    </row>
    <row r="749" spans="1:3" ht="15">
      <c r="A749" s="20" t="s">
        <v>1299</v>
      </c>
      <c r="B749" s="23" t="s">
        <v>63</v>
      </c>
      <c r="C749" s="16">
        <v>1045.2</v>
      </c>
    </row>
    <row r="750" spans="1:3" ht="15">
      <c r="A750" s="20" t="s">
        <v>1300</v>
      </c>
      <c r="B750" s="23" t="s">
        <v>63</v>
      </c>
      <c r="C750" s="16">
        <v>170.6</v>
      </c>
    </row>
    <row r="751" spans="1:3" ht="15">
      <c r="A751" s="20" t="s">
        <v>356</v>
      </c>
      <c r="B751" s="23" t="s">
        <v>63</v>
      </c>
      <c r="C751" s="16">
        <v>974.80000000000007</v>
      </c>
    </row>
    <row r="752" spans="1:3" ht="15">
      <c r="A752" s="20" t="s">
        <v>1307</v>
      </c>
      <c r="B752" s="23" t="s">
        <v>63</v>
      </c>
      <c r="C752" s="16">
        <v>2198.4</v>
      </c>
    </row>
    <row r="753" spans="1:3" ht="15">
      <c r="A753" s="20" t="s">
        <v>1309</v>
      </c>
      <c r="B753" s="23" t="s">
        <v>63</v>
      </c>
      <c r="C753" s="16">
        <v>1436.2</v>
      </c>
    </row>
    <row r="754" spans="1:3" ht="15">
      <c r="A754" s="20" t="s">
        <v>1310</v>
      </c>
      <c r="B754" s="23" t="s">
        <v>63</v>
      </c>
      <c r="C754" s="16">
        <v>11670</v>
      </c>
    </row>
    <row r="755" spans="1:3" ht="15">
      <c r="A755" s="20" t="s">
        <v>1311</v>
      </c>
      <c r="B755" s="23" t="s">
        <v>63</v>
      </c>
      <c r="C755" s="16">
        <v>207.5</v>
      </c>
    </row>
    <row r="756" spans="1:3" ht="15">
      <c r="A756" s="20" t="s">
        <v>1312</v>
      </c>
      <c r="B756" s="23" t="s">
        <v>63</v>
      </c>
      <c r="C756" s="16">
        <v>1258.4000000000001</v>
      </c>
    </row>
    <row r="757" spans="1:3" ht="15">
      <c r="A757" s="20" t="s">
        <v>1313</v>
      </c>
      <c r="B757" s="23" t="s">
        <v>63</v>
      </c>
      <c r="C757" s="16">
        <v>11877.6</v>
      </c>
    </row>
    <row r="758" spans="1:3" ht="15">
      <c r="A758" s="20" t="s">
        <v>1314</v>
      </c>
      <c r="B758" s="23" t="s">
        <v>63</v>
      </c>
      <c r="C758" s="16">
        <v>99</v>
      </c>
    </row>
    <row r="759" spans="1:3" ht="15">
      <c r="A759" s="20" t="s">
        <v>1317</v>
      </c>
      <c r="B759" s="23" t="s">
        <v>63</v>
      </c>
      <c r="C759" s="16">
        <v>217.8</v>
      </c>
    </row>
    <row r="760" spans="1:3" ht="15">
      <c r="A760" s="20" t="s">
        <v>1319</v>
      </c>
      <c r="B760" s="23" t="s">
        <v>63</v>
      </c>
      <c r="C760" s="16">
        <v>1283.2000000000003</v>
      </c>
    </row>
    <row r="761" spans="1:3" ht="15">
      <c r="A761" s="20" t="s">
        <v>1320</v>
      </c>
      <c r="B761" s="23" t="s">
        <v>63</v>
      </c>
      <c r="C761" s="16">
        <v>27.200000000000003</v>
      </c>
    </row>
    <row r="762" spans="1:3" ht="15">
      <c r="A762" s="20" t="s">
        <v>1321</v>
      </c>
      <c r="B762" s="23" t="s">
        <v>63</v>
      </c>
      <c r="C762" s="16">
        <v>54</v>
      </c>
    </row>
    <row r="763" spans="1:3" ht="15">
      <c r="A763" s="20" t="s">
        <v>1319</v>
      </c>
      <c r="B763" s="23" t="s">
        <v>63</v>
      </c>
      <c r="C763" s="16">
        <v>391.6</v>
      </c>
    </row>
    <row r="764" spans="1:3" ht="15">
      <c r="A764" s="20" t="s">
        <v>1328</v>
      </c>
      <c r="B764" s="23" t="s">
        <v>63</v>
      </c>
      <c r="C764" s="16">
        <v>412</v>
      </c>
    </row>
    <row r="765" spans="1:3" ht="15">
      <c r="A765" s="20" t="s">
        <v>1329</v>
      </c>
      <c r="B765" s="23" t="s">
        <v>63</v>
      </c>
      <c r="C765" s="16">
        <v>781.8</v>
      </c>
    </row>
    <row r="766" spans="1:3" ht="15">
      <c r="A766" s="20" t="s">
        <v>1330</v>
      </c>
      <c r="B766" s="23" t="s">
        <v>63</v>
      </c>
      <c r="C766" s="16">
        <v>753.4</v>
      </c>
    </row>
    <row r="767" spans="1:3" ht="15">
      <c r="A767" s="20" t="s">
        <v>1333</v>
      </c>
      <c r="B767" s="23" t="s">
        <v>63</v>
      </c>
      <c r="C767" s="16">
        <v>860.4</v>
      </c>
    </row>
    <row r="768" spans="1:3" ht="15">
      <c r="A768" s="20" t="s">
        <v>1339</v>
      </c>
      <c r="B768" s="23" t="s">
        <v>63</v>
      </c>
      <c r="C768" s="16">
        <v>2994.5</v>
      </c>
    </row>
    <row r="769" spans="1:3" ht="15">
      <c r="A769" s="20" t="s">
        <v>1340</v>
      </c>
      <c r="B769" s="23" t="s">
        <v>63</v>
      </c>
      <c r="C769" s="16">
        <v>1945.4</v>
      </c>
    </row>
    <row r="770" spans="1:3" ht="15">
      <c r="A770" s="20" t="s">
        <v>1341</v>
      </c>
      <c r="B770" s="23" t="s">
        <v>63</v>
      </c>
      <c r="C770" s="16">
        <v>324.10000000000002</v>
      </c>
    </row>
    <row r="771" spans="1:3" ht="15">
      <c r="A771" s="20" t="s">
        <v>1342</v>
      </c>
      <c r="B771" s="23" t="s">
        <v>63</v>
      </c>
      <c r="C771" s="16">
        <v>318.79999999999995</v>
      </c>
    </row>
    <row r="772" spans="1:3" ht="15">
      <c r="A772" s="20" t="s">
        <v>1346</v>
      </c>
      <c r="B772" s="23" t="s">
        <v>63</v>
      </c>
      <c r="C772" s="16">
        <v>302.39999999999998</v>
      </c>
    </row>
    <row r="773" spans="1:3" ht="15">
      <c r="A773" s="20" t="s">
        <v>1348</v>
      </c>
      <c r="B773" s="23" t="s">
        <v>63</v>
      </c>
      <c r="C773" s="16">
        <v>1277.9999999999998</v>
      </c>
    </row>
    <row r="774" spans="1:3" ht="15">
      <c r="A774" s="20" t="s">
        <v>80</v>
      </c>
      <c r="B774" s="23" t="s">
        <v>63</v>
      </c>
      <c r="C774" s="16">
        <v>9036</v>
      </c>
    </row>
    <row r="775" spans="1:3" ht="15">
      <c r="A775" s="20" t="s">
        <v>1350</v>
      </c>
      <c r="B775" s="23" t="s">
        <v>63</v>
      </c>
      <c r="C775" s="16">
        <v>176</v>
      </c>
    </row>
    <row r="776" spans="1:3" ht="15">
      <c r="A776" s="20" t="s">
        <v>1005</v>
      </c>
      <c r="B776" s="23" t="s">
        <v>63</v>
      </c>
      <c r="C776" s="16">
        <v>1224.7</v>
      </c>
    </row>
    <row r="777" spans="1:3" ht="15">
      <c r="A777" s="20" t="s">
        <v>1352</v>
      </c>
      <c r="B777" s="23" t="s">
        <v>63</v>
      </c>
      <c r="C777" s="16">
        <v>153</v>
      </c>
    </row>
    <row r="778" spans="1:3" ht="15">
      <c r="A778" s="20" t="s">
        <v>1102</v>
      </c>
      <c r="B778" s="23" t="s">
        <v>63</v>
      </c>
      <c r="C778" s="16">
        <v>1744.5</v>
      </c>
    </row>
    <row r="779" spans="1:3" ht="15">
      <c r="A779" s="20" t="s">
        <v>955</v>
      </c>
      <c r="B779" s="23" t="s">
        <v>63</v>
      </c>
      <c r="C779" s="16">
        <v>1266</v>
      </c>
    </row>
    <row r="780" spans="1:3" ht="15">
      <c r="A780" s="20" t="s">
        <v>1363</v>
      </c>
      <c r="B780" s="23" t="s">
        <v>63</v>
      </c>
      <c r="C780" s="16">
        <v>574.4</v>
      </c>
    </row>
    <row r="781" spans="1:3" ht="15">
      <c r="A781" s="20" t="s">
        <v>1365</v>
      </c>
      <c r="B781" s="23" t="s">
        <v>63</v>
      </c>
      <c r="C781" s="16">
        <v>929.7</v>
      </c>
    </row>
    <row r="782" spans="1:3" ht="15">
      <c r="A782" s="20" t="s">
        <v>1369</v>
      </c>
      <c r="B782" s="23" t="s">
        <v>63</v>
      </c>
      <c r="C782" s="16">
        <v>1416.3999999999999</v>
      </c>
    </row>
    <row r="783" spans="1:3" ht="15">
      <c r="A783" s="20" t="s">
        <v>1374</v>
      </c>
      <c r="B783" s="23" t="s">
        <v>63</v>
      </c>
      <c r="C783" s="16">
        <v>1847.6000000000004</v>
      </c>
    </row>
    <row r="784" spans="1:3" ht="15">
      <c r="A784" s="20" t="s">
        <v>1375</v>
      </c>
      <c r="B784" s="23" t="s">
        <v>63</v>
      </c>
      <c r="C784" s="16">
        <v>277.09999999999997</v>
      </c>
    </row>
    <row r="785" spans="1:3" ht="15">
      <c r="A785" s="20" t="s">
        <v>1377</v>
      </c>
      <c r="B785" s="23" t="s">
        <v>63</v>
      </c>
      <c r="C785" s="16">
        <v>1413.8</v>
      </c>
    </row>
    <row r="786" spans="1:3" ht="15">
      <c r="A786" s="20" t="s">
        <v>1379</v>
      </c>
      <c r="B786" s="23" t="s">
        <v>63</v>
      </c>
      <c r="C786" s="16">
        <v>1214.8</v>
      </c>
    </row>
    <row r="787" spans="1:3" ht="15">
      <c r="A787" s="20" t="s">
        <v>98</v>
      </c>
      <c r="B787" s="23" t="s">
        <v>63</v>
      </c>
      <c r="C787" s="16">
        <v>1074.8</v>
      </c>
    </row>
    <row r="788" spans="1:3" ht="15">
      <c r="A788" s="20" t="s">
        <v>1382</v>
      </c>
      <c r="B788" s="23" t="s">
        <v>63</v>
      </c>
      <c r="C788" s="16">
        <v>972.2</v>
      </c>
    </row>
    <row r="789" spans="1:3" ht="15">
      <c r="A789" s="20" t="s">
        <v>451</v>
      </c>
      <c r="B789" s="23" t="s">
        <v>63</v>
      </c>
      <c r="C789" s="16">
        <v>636.4</v>
      </c>
    </row>
    <row r="790" spans="1:3" ht="15">
      <c r="A790" s="20" t="s">
        <v>1385</v>
      </c>
      <c r="B790" s="23" t="s">
        <v>63</v>
      </c>
      <c r="C790" s="16">
        <v>520.00000000000011</v>
      </c>
    </row>
    <row r="791" spans="1:3" ht="15">
      <c r="A791" s="20" t="s">
        <v>1390</v>
      </c>
      <c r="B791" s="23" t="s">
        <v>63</v>
      </c>
      <c r="C791" s="16">
        <v>109.4</v>
      </c>
    </row>
    <row r="792" spans="1:3" ht="15">
      <c r="A792" s="20" t="s">
        <v>1393</v>
      </c>
      <c r="B792" s="23" t="s">
        <v>63</v>
      </c>
      <c r="C792" s="16">
        <v>553.20000000000005</v>
      </c>
    </row>
    <row r="793" spans="1:3" ht="15">
      <c r="A793" s="20" t="s">
        <v>1394</v>
      </c>
      <c r="B793" s="23" t="s">
        <v>63</v>
      </c>
      <c r="C793" s="16">
        <v>155.70000000000002</v>
      </c>
    </row>
    <row r="794" spans="1:3" ht="15">
      <c r="A794" s="20" t="s">
        <v>1397</v>
      </c>
      <c r="B794" s="23" t="s">
        <v>63</v>
      </c>
      <c r="C794" s="16">
        <v>160.19999999999999</v>
      </c>
    </row>
    <row r="795" spans="1:3" ht="15">
      <c r="A795" s="20" t="s">
        <v>1143</v>
      </c>
      <c r="B795" s="23" t="s">
        <v>63</v>
      </c>
      <c r="C795" s="16">
        <v>315</v>
      </c>
    </row>
    <row r="796" spans="1:3" ht="15">
      <c r="A796" s="20" t="s">
        <v>1399</v>
      </c>
      <c r="B796" s="23" t="s">
        <v>63</v>
      </c>
      <c r="C796" s="16">
        <v>35.299999999999997</v>
      </c>
    </row>
    <row r="797" spans="1:3" ht="15">
      <c r="A797" s="20" t="s">
        <v>1403</v>
      </c>
      <c r="B797" s="23" t="s">
        <v>63</v>
      </c>
      <c r="C797" s="16">
        <v>26.400000000000002</v>
      </c>
    </row>
    <row r="798" spans="1:3" ht="15">
      <c r="A798" s="20" t="s">
        <v>221</v>
      </c>
      <c r="B798" s="23" t="s">
        <v>63</v>
      </c>
      <c r="C798" s="16">
        <v>2033.3000000000006</v>
      </c>
    </row>
    <row r="799" spans="1:3" ht="15">
      <c r="A799" s="20" t="s">
        <v>1407</v>
      </c>
      <c r="B799" s="23" t="s">
        <v>63</v>
      </c>
      <c r="C799" s="16">
        <v>633.20000000000005</v>
      </c>
    </row>
    <row r="800" spans="1:3" ht="15">
      <c r="A800" s="20" t="s">
        <v>1410</v>
      </c>
      <c r="B800" s="23" t="s">
        <v>63</v>
      </c>
      <c r="C800" s="16">
        <v>5406</v>
      </c>
    </row>
    <row r="801" spans="1:3" ht="15">
      <c r="A801" s="20" t="s">
        <v>1413</v>
      </c>
      <c r="B801" s="23" t="s">
        <v>63</v>
      </c>
      <c r="C801" s="16">
        <v>998.39999999999986</v>
      </c>
    </row>
    <row r="802" spans="1:3" ht="15">
      <c r="A802" s="20" t="s">
        <v>1414</v>
      </c>
      <c r="B802" s="23" t="s">
        <v>63</v>
      </c>
      <c r="C802" s="16">
        <v>1420.8000000000002</v>
      </c>
    </row>
    <row r="803" spans="1:3" ht="15">
      <c r="A803" s="20" t="s">
        <v>1415</v>
      </c>
      <c r="B803" s="23" t="s">
        <v>63</v>
      </c>
      <c r="C803" s="16">
        <v>127.20000000000002</v>
      </c>
    </row>
    <row r="804" spans="1:3" ht="15">
      <c r="A804" s="20" t="s">
        <v>95</v>
      </c>
      <c r="B804" s="23" t="s">
        <v>63</v>
      </c>
      <c r="C804" s="16">
        <v>94.600000000000009</v>
      </c>
    </row>
    <row r="805" spans="1:3" ht="15">
      <c r="A805" s="20" t="s">
        <v>1417</v>
      </c>
      <c r="B805" s="23" t="s">
        <v>63</v>
      </c>
      <c r="C805" s="16">
        <v>567.70000000000005</v>
      </c>
    </row>
    <row r="806" spans="1:3" ht="15">
      <c r="A806" s="20" t="s">
        <v>1418</v>
      </c>
      <c r="B806" s="23" t="s">
        <v>63</v>
      </c>
      <c r="C806" s="16">
        <v>2653.7000000000003</v>
      </c>
    </row>
    <row r="807" spans="1:3" ht="15">
      <c r="A807" s="20" t="s">
        <v>1419</v>
      </c>
      <c r="B807" s="23" t="s">
        <v>63</v>
      </c>
      <c r="C807" s="16">
        <v>1324.8999999999999</v>
      </c>
    </row>
    <row r="808" spans="1:3" ht="15">
      <c r="A808" s="20" t="s">
        <v>1420</v>
      </c>
      <c r="B808" s="23" t="s">
        <v>63</v>
      </c>
      <c r="C808" s="16">
        <v>297.50000000000006</v>
      </c>
    </row>
    <row r="809" spans="1:3" ht="15">
      <c r="A809" s="20" t="s">
        <v>1421</v>
      </c>
      <c r="B809" s="23" t="s">
        <v>63</v>
      </c>
      <c r="C809" s="16">
        <v>369.6</v>
      </c>
    </row>
    <row r="810" spans="1:3" ht="15">
      <c r="A810" s="20" t="s">
        <v>1423</v>
      </c>
      <c r="B810" s="23" t="s">
        <v>63</v>
      </c>
      <c r="C810" s="16">
        <v>52</v>
      </c>
    </row>
    <row r="811" spans="1:3" ht="15">
      <c r="A811" s="20" t="s">
        <v>1425</v>
      </c>
      <c r="B811" s="23" t="s">
        <v>63</v>
      </c>
      <c r="C811" s="16">
        <v>29.200000000000003</v>
      </c>
    </row>
    <row r="812" spans="1:3" ht="15">
      <c r="A812" s="20" t="s">
        <v>1427</v>
      </c>
      <c r="B812" s="23" t="s">
        <v>63</v>
      </c>
      <c r="C812" s="16">
        <v>255.8</v>
      </c>
    </row>
    <row r="813" spans="1:3" ht="15">
      <c r="A813" s="20" t="s">
        <v>1431</v>
      </c>
      <c r="B813" s="23" t="s">
        <v>63</v>
      </c>
      <c r="C813" s="16">
        <v>7971.0000000000009</v>
      </c>
    </row>
    <row r="814" spans="1:3" ht="15">
      <c r="A814" s="20" t="s">
        <v>1433</v>
      </c>
      <c r="B814" s="23" t="s">
        <v>63</v>
      </c>
      <c r="C814" s="16">
        <v>284.8</v>
      </c>
    </row>
    <row r="815" spans="1:3" ht="15">
      <c r="A815" s="20" t="s">
        <v>1434</v>
      </c>
      <c r="B815" s="23" t="s">
        <v>63</v>
      </c>
      <c r="C815" s="16">
        <v>409.3</v>
      </c>
    </row>
    <row r="816" spans="1:3" ht="15">
      <c r="A816" s="20" t="s">
        <v>672</v>
      </c>
      <c r="B816" s="23" t="s">
        <v>63</v>
      </c>
      <c r="C816" s="16">
        <v>68.8</v>
      </c>
    </row>
    <row r="817" spans="1:3" ht="15">
      <c r="A817" s="20" t="s">
        <v>1436</v>
      </c>
      <c r="B817" s="23" t="s">
        <v>63</v>
      </c>
      <c r="C817" s="16">
        <v>196.9</v>
      </c>
    </row>
    <row r="818" spans="1:3" ht="15">
      <c r="A818" s="20" t="s">
        <v>249</v>
      </c>
      <c r="B818" s="23" t="s">
        <v>63</v>
      </c>
      <c r="C818" s="16">
        <v>1325</v>
      </c>
    </row>
    <row r="819" spans="1:3" ht="15">
      <c r="A819" s="20" t="s">
        <v>1443</v>
      </c>
      <c r="B819" s="23" t="s">
        <v>63</v>
      </c>
      <c r="C819" s="16">
        <v>53.2</v>
      </c>
    </row>
    <row r="820" spans="1:3" ht="15">
      <c r="A820" s="20" t="s">
        <v>1445</v>
      </c>
      <c r="B820" s="23" t="s">
        <v>63</v>
      </c>
      <c r="C820" s="16">
        <v>866.3</v>
      </c>
    </row>
    <row r="821" spans="1:3" ht="15">
      <c r="A821" s="20" t="s">
        <v>1447</v>
      </c>
      <c r="B821" s="23" t="s">
        <v>63</v>
      </c>
      <c r="C821" s="16">
        <v>8124</v>
      </c>
    </row>
    <row r="822" spans="1:3" ht="15">
      <c r="A822" s="20" t="s">
        <v>771</v>
      </c>
      <c r="B822" s="23" t="s">
        <v>63</v>
      </c>
      <c r="C822" s="16">
        <v>1273.8000000000002</v>
      </c>
    </row>
    <row r="823" spans="1:3" ht="15">
      <c r="A823" s="20" t="s">
        <v>1312</v>
      </c>
      <c r="B823" s="23" t="s">
        <v>63</v>
      </c>
      <c r="C823" s="16">
        <v>239.40000000000003</v>
      </c>
    </row>
    <row r="824" spans="1:3" ht="15">
      <c r="A824" s="20" t="s">
        <v>1448</v>
      </c>
      <c r="B824" s="23" t="s">
        <v>63</v>
      </c>
      <c r="C824" s="16">
        <v>1808.7</v>
      </c>
    </row>
    <row r="825" spans="1:3" ht="15">
      <c r="A825" s="20" t="s">
        <v>1453</v>
      </c>
      <c r="B825" s="23" t="s">
        <v>63</v>
      </c>
      <c r="C825" s="16">
        <v>769.3</v>
      </c>
    </row>
    <row r="826" spans="1:3" ht="15">
      <c r="A826" s="20" t="s">
        <v>923</v>
      </c>
      <c r="B826" s="23" t="s">
        <v>63</v>
      </c>
      <c r="C826" s="16">
        <v>598.79999999999995</v>
      </c>
    </row>
    <row r="827" spans="1:3" ht="15">
      <c r="A827" s="20" t="s">
        <v>1456</v>
      </c>
      <c r="B827" s="23" t="s">
        <v>63</v>
      </c>
      <c r="C827" s="16">
        <v>347</v>
      </c>
    </row>
    <row r="828" spans="1:3" ht="15">
      <c r="A828" s="20" t="s">
        <v>1462</v>
      </c>
      <c r="B828" s="23" t="s">
        <v>63</v>
      </c>
      <c r="C828" s="16">
        <v>6762</v>
      </c>
    </row>
    <row r="829" spans="1:3" ht="15">
      <c r="A829" s="20" t="s">
        <v>186</v>
      </c>
      <c r="B829" s="23" t="s">
        <v>63</v>
      </c>
      <c r="C829" s="16">
        <v>10636</v>
      </c>
    </row>
    <row r="830" spans="1:3" ht="15">
      <c r="A830" s="20" t="s">
        <v>1463</v>
      </c>
      <c r="B830" s="23" t="s">
        <v>63</v>
      </c>
      <c r="C830" s="16">
        <v>1002.6000000000001</v>
      </c>
    </row>
    <row r="831" spans="1:3" ht="15">
      <c r="A831" s="20" t="s">
        <v>1467</v>
      </c>
      <c r="B831" s="23" t="s">
        <v>63</v>
      </c>
      <c r="C831" s="16">
        <v>449</v>
      </c>
    </row>
    <row r="832" spans="1:3" ht="15">
      <c r="A832" s="20" t="s">
        <v>1468</v>
      </c>
      <c r="B832" s="23" t="s">
        <v>63</v>
      </c>
      <c r="C832" s="16">
        <v>137.6</v>
      </c>
    </row>
    <row r="833" spans="1:3" ht="15">
      <c r="A833" s="20" t="s">
        <v>1470</v>
      </c>
      <c r="B833" s="23" t="s">
        <v>63</v>
      </c>
      <c r="C833" s="16">
        <v>4559.4000000000005</v>
      </c>
    </row>
    <row r="834" spans="1:3" ht="15">
      <c r="A834" s="20" t="s">
        <v>1471</v>
      </c>
      <c r="B834" s="23" t="s">
        <v>63</v>
      </c>
      <c r="C834" s="16">
        <v>1204</v>
      </c>
    </row>
    <row r="835" spans="1:3" ht="15">
      <c r="A835" s="20" t="s">
        <v>1478</v>
      </c>
      <c r="B835" s="23" t="s">
        <v>63</v>
      </c>
      <c r="C835" s="16">
        <v>2750.4000000000005</v>
      </c>
    </row>
    <row r="836" spans="1:3" ht="15">
      <c r="A836" s="20" t="s">
        <v>1482</v>
      </c>
      <c r="B836" s="23" t="s">
        <v>63</v>
      </c>
      <c r="C836" s="16">
        <v>202.2</v>
      </c>
    </row>
    <row r="837" spans="1:3" ht="15">
      <c r="A837" s="20" t="s">
        <v>1484</v>
      </c>
      <c r="B837" s="23" t="s">
        <v>63</v>
      </c>
      <c r="C837" s="16">
        <v>1215.8000000000002</v>
      </c>
    </row>
    <row r="838" spans="1:3" ht="15">
      <c r="A838" s="20" t="s">
        <v>1485</v>
      </c>
      <c r="B838" s="23" t="s">
        <v>63</v>
      </c>
      <c r="C838" s="16">
        <v>311</v>
      </c>
    </row>
    <row r="839" spans="1:3" ht="15">
      <c r="A839" s="20" t="s">
        <v>1486</v>
      </c>
      <c r="B839" s="23" t="s">
        <v>63</v>
      </c>
      <c r="C839" s="16">
        <v>290.60000000000002</v>
      </c>
    </row>
    <row r="840" spans="1:3" ht="15">
      <c r="A840" s="20" t="s">
        <v>1491</v>
      </c>
      <c r="B840" s="23" t="s">
        <v>63</v>
      </c>
      <c r="C840" s="16">
        <v>866.99999999999989</v>
      </c>
    </row>
    <row r="841" spans="1:3" ht="15">
      <c r="A841" s="20" t="s">
        <v>1493</v>
      </c>
      <c r="B841" s="23" t="s">
        <v>63</v>
      </c>
      <c r="C841" s="16">
        <v>8842.7999999999993</v>
      </c>
    </row>
    <row r="842" spans="1:3" ht="15">
      <c r="A842" s="20" t="s">
        <v>1495</v>
      </c>
      <c r="B842" s="23" t="s">
        <v>63</v>
      </c>
      <c r="C842" s="16">
        <v>2194.8000000000002</v>
      </c>
    </row>
    <row r="843" spans="1:3" ht="15">
      <c r="A843" s="20" t="s">
        <v>1496</v>
      </c>
      <c r="B843" s="23" t="s">
        <v>63</v>
      </c>
      <c r="C843" s="16">
        <v>1816</v>
      </c>
    </row>
    <row r="844" spans="1:3" ht="15">
      <c r="A844" s="20" t="s">
        <v>1501</v>
      </c>
      <c r="B844" s="23" t="s">
        <v>63</v>
      </c>
      <c r="C844" s="16">
        <v>219.99999999999997</v>
      </c>
    </row>
    <row r="845" spans="1:3" ht="15">
      <c r="A845" s="20" t="s">
        <v>1507</v>
      </c>
      <c r="B845" s="23" t="s">
        <v>63</v>
      </c>
      <c r="C845" s="16">
        <v>210.6</v>
      </c>
    </row>
    <row r="846" spans="1:3" ht="15">
      <c r="A846" s="20" t="s">
        <v>1508</v>
      </c>
      <c r="B846" s="23" t="s">
        <v>63</v>
      </c>
      <c r="C846" s="16">
        <v>447.6</v>
      </c>
    </row>
    <row r="847" spans="1:3" ht="15">
      <c r="A847" s="20" t="s">
        <v>1509</v>
      </c>
      <c r="B847" s="23" t="s">
        <v>63</v>
      </c>
      <c r="C847" s="16">
        <v>507.20000000000005</v>
      </c>
    </row>
    <row r="848" spans="1:3" ht="15">
      <c r="A848" s="20" t="s">
        <v>1510</v>
      </c>
      <c r="B848" s="23" t="s">
        <v>63</v>
      </c>
      <c r="C848" s="16">
        <v>142.20000000000002</v>
      </c>
    </row>
    <row r="849" spans="1:3" ht="15">
      <c r="A849" s="20" t="s">
        <v>1516</v>
      </c>
      <c r="B849" s="23" t="s">
        <v>63</v>
      </c>
      <c r="C849" s="16">
        <v>1033.3000000000002</v>
      </c>
    </row>
    <row r="850" spans="1:3" ht="15">
      <c r="A850" s="20" t="s">
        <v>1519</v>
      </c>
      <c r="B850" s="23" t="s">
        <v>63</v>
      </c>
      <c r="C850" s="16">
        <v>159.6</v>
      </c>
    </row>
    <row r="851" spans="1:3" ht="15">
      <c r="A851" s="20" t="s">
        <v>955</v>
      </c>
      <c r="B851" s="23" t="s">
        <v>63</v>
      </c>
      <c r="C851" s="16">
        <v>1376.6000000000001</v>
      </c>
    </row>
    <row r="852" spans="1:3" ht="15">
      <c r="A852" s="20" t="s">
        <v>233</v>
      </c>
      <c r="B852" s="23" t="s">
        <v>63</v>
      </c>
      <c r="C852" s="16">
        <v>552</v>
      </c>
    </row>
    <row r="853" spans="1:3" ht="15">
      <c r="A853" s="20" t="s">
        <v>1522</v>
      </c>
      <c r="B853" s="23" t="s">
        <v>63</v>
      </c>
      <c r="C853" s="16">
        <v>265</v>
      </c>
    </row>
    <row r="854" spans="1:3" ht="15">
      <c r="A854" s="20" t="s">
        <v>1526</v>
      </c>
      <c r="B854" s="23" t="s">
        <v>63</v>
      </c>
      <c r="C854" s="16">
        <v>55.800000000000004</v>
      </c>
    </row>
    <row r="855" spans="1:3" ht="15">
      <c r="A855" s="20" t="s">
        <v>1528</v>
      </c>
      <c r="B855" s="23" t="s">
        <v>63</v>
      </c>
      <c r="C855" s="16">
        <v>76</v>
      </c>
    </row>
    <row r="856" spans="1:3" ht="15">
      <c r="A856" s="20" t="s">
        <v>1529</v>
      </c>
      <c r="B856" s="23" t="s">
        <v>63</v>
      </c>
      <c r="C856" s="16">
        <v>5398.8000000000011</v>
      </c>
    </row>
    <row r="857" spans="1:3" ht="15">
      <c r="A857" s="20" t="s">
        <v>1436</v>
      </c>
      <c r="B857" s="23" t="s">
        <v>63</v>
      </c>
      <c r="C857" s="16">
        <v>328.09999999999997</v>
      </c>
    </row>
    <row r="858" spans="1:3" ht="15">
      <c r="A858" s="20" t="s">
        <v>1530</v>
      </c>
      <c r="B858" s="23" t="s">
        <v>63</v>
      </c>
      <c r="C858" s="16">
        <v>881.99999999999989</v>
      </c>
    </row>
    <row r="859" spans="1:3" ht="15">
      <c r="A859" s="20" t="s">
        <v>1532</v>
      </c>
      <c r="B859" s="23" t="s">
        <v>63</v>
      </c>
      <c r="C859" s="16">
        <v>632.6</v>
      </c>
    </row>
    <row r="860" spans="1:3" ht="15">
      <c r="A860" s="20" t="s">
        <v>1533</v>
      </c>
      <c r="B860" s="23" t="s">
        <v>63</v>
      </c>
      <c r="C860" s="16">
        <v>663.6</v>
      </c>
    </row>
    <row r="861" spans="1:3" ht="15">
      <c r="A861" s="20" t="s">
        <v>1534</v>
      </c>
      <c r="B861" s="23" t="s">
        <v>63</v>
      </c>
      <c r="C861" s="16">
        <v>44.400000000000006</v>
      </c>
    </row>
    <row r="862" spans="1:3" ht="15">
      <c r="A862" s="20" t="s">
        <v>924</v>
      </c>
      <c r="B862" s="23" t="s">
        <v>63</v>
      </c>
      <c r="C862" s="16">
        <v>1039.5999999999999</v>
      </c>
    </row>
    <row r="863" spans="1:3" ht="15">
      <c r="A863" s="20" t="s">
        <v>1536</v>
      </c>
      <c r="B863" s="23" t="s">
        <v>63</v>
      </c>
      <c r="C863" s="16">
        <v>947.4</v>
      </c>
    </row>
    <row r="864" spans="1:3" ht="15">
      <c r="A864" s="20" t="s">
        <v>1539</v>
      </c>
      <c r="B864" s="23" t="s">
        <v>63</v>
      </c>
      <c r="C864" s="16">
        <v>34450</v>
      </c>
    </row>
    <row r="865" spans="1:3" ht="15">
      <c r="A865" s="20" t="s">
        <v>1540</v>
      </c>
      <c r="B865" s="23" t="s">
        <v>63</v>
      </c>
      <c r="C865" s="16">
        <v>2447.9</v>
      </c>
    </row>
    <row r="866" spans="1:3" ht="15">
      <c r="A866" s="20" t="s">
        <v>504</v>
      </c>
      <c r="B866" s="23" t="s">
        <v>63</v>
      </c>
      <c r="C866" s="16">
        <v>153</v>
      </c>
    </row>
    <row r="867" spans="1:3" ht="15">
      <c r="A867" s="20" t="s">
        <v>1545</v>
      </c>
      <c r="B867" s="23" t="s">
        <v>63</v>
      </c>
      <c r="C867" s="16">
        <v>373.5</v>
      </c>
    </row>
    <row r="868" spans="1:3" ht="15">
      <c r="A868" s="20" t="s">
        <v>1548</v>
      </c>
      <c r="B868" s="23" t="s">
        <v>63</v>
      </c>
      <c r="C868" s="16">
        <v>9675.1999999999989</v>
      </c>
    </row>
    <row r="869" spans="1:3" ht="15">
      <c r="A869" s="20" t="s">
        <v>1553</v>
      </c>
      <c r="B869" s="23" t="s">
        <v>63</v>
      </c>
      <c r="C869" s="16">
        <v>845.80000000000007</v>
      </c>
    </row>
    <row r="870" spans="1:3" ht="15">
      <c r="A870" s="20" t="s">
        <v>1223</v>
      </c>
      <c r="B870" s="23" t="s">
        <v>63</v>
      </c>
      <c r="C870" s="16">
        <v>295.40000000000003</v>
      </c>
    </row>
    <row r="871" spans="1:3" ht="15">
      <c r="A871" s="20" t="s">
        <v>1558</v>
      </c>
      <c r="B871" s="23" t="s">
        <v>63</v>
      </c>
      <c r="C871" s="16">
        <v>903.4</v>
      </c>
    </row>
    <row r="872" spans="1:3" ht="15">
      <c r="A872" s="20" t="s">
        <v>1560</v>
      </c>
      <c r="B872" s="23" t="s">
        <v>63</v>
      </c>
      <c r="C872" s="16">
        <v>201.6</v>
      </c>
    </row>
    <row r="873" spans="1:3" ht="15">
      <c r="A873" s="20" t="s">
        <v>1565</v>
      </c>
      <c r="B873" s="23" t="s">
        <v>63</v>
      </c>
      <c r="C873" s="16">
        <v>184</v>
      </c>
    </row>
    <row r="874" spans="1:3" ht="15">
      <c r="A874" s="20" t="s">
        <v>1566</v>
      </c>
      <c r="B874" s="23" t="s">
        <v>63</v>
      </c>
      <c r="C874" s="16">
        <v>138.39999999999998</v>
      </c>
    </row>
    <row r="875" spans="1:3" ht="15">
      <c r="A875" s="20" t="s">
        <v>1567</v>
      </c>
      <c r="B875" s="23" t="s">
        <v>63</v>
      </c>
      <c r="C875" s="16">
        <v>637.4</v>
      </c>
    </row>
    <row r="876" spans="1:3" ht="15">
      <c r="A876" s="20" t="s">
        <v>1566</v>
      </c>
      <c r="B876" s="23" t="s">
        <v>63</v>
      </c>
      <c r="C876" s="16">
        <v>608.4</v>
      </c>
    </row>
    <row r="877" spans="1:3" ht="15">
      <c r="A877" s="20" t="s">
        <v>1569</v>
      </c>
      <c r="B877" s="23" t="s">
        <v>63</v>
      </c>
      <c r="C877" s="16">
        <v>289.20000000000005</v>
      </c>
    </row>
    <row r="878" spans="1:3" ht="15">
      <c r="A878" s="20" t="s">
        <v>1570</v>
      </c>
      <c r="B878" s="23" t="s">
        <v>63</v>
      </c>
      <c r="C878" s="16">
        <v>762.4</v>
      </c>
    </row>
    <row r="879" spans="1:3" ht="15">
      <c r="A879" s="20" t="s">
        <v>1571</v>
      </c>
      <c r="B879" s="23" t="s">
        <v>63</v>
      </c>
      <c r="C879" s="16">
        <v>4516.8</v>
      </c>
    </row>
    <row r="880" spans="1:3" ht="15">
      <c r="A880" s="20" t="s">
        <v>913</v>
      </c>
      <c r="B880" s="23" t="s">
        <v>63</v>
      </c>
      <c r="C880" s="16">
        <v>2502</v>
      </c>
    </row>
    <row r="881" spans="1:3" ht="15">
      <c r="A881" s="20" t="s">
        <v>1574</v>
      </c>
      <c r="B881" s="23" t="s">
        <v>63</v>
      </c>
      <c r="C881" s="16">
        <v>5697.3</v>
      </c>
    </row>
    <row r="882" spans="1:3" ht="15">
      <c r="A882" s="20" t="s">
        <v>1576</v>
      </c>
      <c r="B882" s="23" t="s">
        <v>63</v>
      </c>
      <c r="C882" s="16">
        <v>276.3</v>
      </c>
    </row>
    <row r="883" spans="1:3" ht="15">
      <c r="A883" s="20" t="s">
        <v>1579</v>
      </c>
      <c r="B883" s="23" t="s">
        <v>63</v>
      </c>
      <c r="C883" s="16">
        <v>969.90000000000009</v>
      </c>
    </row>
    <row r="884" spans="1:3" ht="15">
      <c r="A884" s="20" t="s">
        <v>1583</v>
      </c>
      <c r="B884" s="23" t="s">
        <v>63</v>
      </c>
      <c r="C884" s="16">
        <v>161.80000000000001</v>
      </c>
    </row>
    <row r="885" spans="1:3" ht="15">
      <c r="A885" s="20" t="s">
        <v>1584</v>
      </c>
      <c r="B885" s="23" t="s">
        <v>63</v>
      </c>
      <c r="C885" s="16">
        <v>640.19999999999993</v>
      </c>
    </row>
    <row r="886" spans="1:3" ht="15">
      <c r="A886" s="20" t="s">
        <v>1586</v>
      </c>
      <c r="B886" s="23" t="s">
        <v>63</v>
      </c>
      <c r="C886" s="16">
        <v>372.90000000000003</v>
      </c>
    </row>
    <row r="887" spans="1:3" ht="15">
      <c r="A887" s="20" t="s">
        <v>1587</v>
      </c>
      <c r="B887" s="23" t="s">
        <v>63</v>
      </c>
      <c r="C887" s="16">
        <v>953.40000000000009</v>
      </c>
    </row>
    <row r="888" spans="1:3" ht="15">
      <c r="A888" s="20" t="s">
        <v>1589</v>
      </c>
      <c r="B888" s="23" t="s">
        <v>63</v>
      </c>
      <c r="C888" s="16">
        <v>747.40000000000009</v>
      </c>
    </row>
    <row r="889" spans="1:3" ht="15">
      <c r="A889" s="20" t="s">
        <v>1593</v>
      </c>
      <c r="B889" s="23" t="s">
        <v>63</v>
      </c>
      <c r="C889" s="16">
        <v>50.800000000000004</v>
      </c>
    </row>
    <row r="890" spans="1:3" ht="15">
      <c r="A890" s="20" t="s">
        <v>1594</v>
      </c>
      <c r="B890" s="23" t="s">
        <v>63</v>
      </c>
      <c r="C890" s="16">
        <v>487.20000000000005</v>
      </c>
    </row>
    <row r="891" spans="1:3" ht="15">
      <c r="A891" s="20" t="s">
        <v>1261</v>
      </c>
      <c r="B891" s="23" t="s">
        <v>63</v>
      </c>
      <c r="C891" s="16">
        <v>198</v>
      </c>
    </row>
    <row r="892" spans="1:3" ht="15">
      <c r="A892" s="20" t="s">
        <v>1604</v>
      </c>
      <c r="B892" s="23" t="s">
        <v>63</v>
      </c>
      <c r="C892" s="16">
        <v>51903</v>
      </c>
    </row>
    <row r="893" spans="1:3" ht="15">
      <c r="A893" s="20" t="s">
        <v>321</v>
      </c>
      <c r="B893" s="23" t="s">
        <v>63</v>
      </c>
      <c r="C893" s="16">
        <v>1181.2</v>
      </c>
    </row>
    <row r="894" spans="1:3" ht="15">
      <c r="A894" s="20" t="s">
        <v>1608</v>
      </c>
      <c r="B894" s="23" t="s">
        <v>63</v>
      </c>
      <c r="C894" s="16">
        <v>469</v>
      </c>
    </row>
    <row r="895" spans="1:3" ht="15">
      <c r="A895" s="20" t="s">
        <v>1609</v>
      </c>
      <c r="B895" s="23" t="s">
        <v>63</v>
      </c>
      <c r="C895" s="16">
        <v>5555.8000000000011</v>
      </c>
    </row>
    <row r="896" spans="1:3" ht="15">
      <c r="A896" s="20" t="s">
        <v>925</v>
      </c>
      <c r="B896" s="23" t="s">
        <v>63</v>
      </c>
      <c r="C896" s="16">
        <v>247.20000000000002</v>
      </c>
    </row>
    <row r="897" spans="1:3" ht="15">
      <c r="A897" s="20" t="s">
        <v>1611</v>
      </c>
      <c r="B897" s="23" t="s">
        <v>63</v>
      </c>
      <c r="C897" s="16">
        <v>1399.7000000000003</v>
      </c>
    </row>
    <row r="898" spans="1:3" ht="15">
      <c r="A898" s="20" t="s">
        <v>1614</v>
      </c>
      <c r="B898" s="23" t="s">
        <v>63</v>
      </c>
      <c r="C898" s="16">
        <v>123</v>
      </c>
    </row>
    <row r="899" spans="1:3" ht="15">
      <c r="A899" s="20" t="s">
        <v>1616</v>
      </c>
      <c r="B899" s="23" t="s">
        <v>63</v>
      </c>
      <c r="C899" s="16">
        <v>7194.4000000000005</v>
      </c>
    </row>
    <row r="900" spans="1:3" ht="15">
      <c r="A900" s="20" t="s">
        <v>926</v>
      </c>
      <c r="B900" s="23" t="s">
        <v>63</v>
      </c>
      <c r="C900" s="16">
        <v>1586.1000000000001</v>
      </c>
    </row>
    <row r="901" spans="1:3" ht="15">
      <c r="A901" s="20" t="s">
        <v>1617</v>
      </c>
      <c r="B901" s="23" t="s">
        <v>63</v>
      </c>
      <c r="C901" s="16">
        <v>626.80000000000007</v>
      </c>
    </row>
    <row r="902" spans="1:3" ht="15">
      <c r="A902" s="20" t="s">
        <v>816</v>
      </c>
      <c r="B902" s="23" t="s">
        <v>63</v>
      </c>
      <c r="C902" s="16">
        <v>1014</v>
      </c>
    </row>
    <row r="903" spans="1:3" ht="15">
      <c r="A903" s="20" t="s">
        <v>1620</v>
      </c>
      <c r="B903" s="23" t="s">
        <v>63</v>
      </c>
      <c r="C903" s="16">
        <v>147.4</v>
      </c>
    </row>
    <row r="904" spans="1:3" ht="15">
      <c r="A904" s="20" t="s">
        <v>1622</v>
      </c>
      <c r="B904" s="23" t="s">
        <v>63</v>
      </c>
      <c r="C904" s="16">
        <v>1459.6</v>
      </c>
    </row>
    <row r="905" spans="1:3" ht="15">
      <c r="A905" s="20" t="s">
        <v>69</v>
      </c>
      <c r="B905" s="23" t="s">
        <v>63</v>
      </c>
      <c r="C905" s="16">
        <v>641.29999999999995</v>
      </c>
    </row>
    <row r="906" spans="1:3" ht="15">
      <c r="A906" s="20" t="s">
        <v>1627</v>
      </c>
      <c r="B906" s="23" t="s">
        <v>63</v>
      </c>
      <c r="C906" s="16">
        <v>77</v>
      </c>
    </row>
    <row r="907" spans="1:3" ht="15">
      <c r="A907" s="20" t="s">
        <v>1628</v>
      </c>
      <c r="B907" s="23" t="s">
        <v>63</v>
      </c>
      <c r="C907" s="16">
        <v>862</v>
      </c>
    </row>
    <row r="908" spans="1:3" ht="15">
      <c r="A908" s="20" t="s">
        <v>1630</v>
      </c>
      <c r="B908" s="23" t="s">
        <v>63</v>
      </c>
      <c r="C908" s="16">
        <v>850</v>
      </c>
    </row>
    <row r="909" spans="1:3" ht="15">
      <c r="A909" s="20" t="s">
        <v>1631</v>
      </c>
      <c r="B909" s="23" t="s">
        <v>63</v>
      </c>
      <c r="C909" s="16">
        <v>1411.2</v>
      </c>
    </row>
    <row r="910" spans="1:3" ht="15">
      <c r="A910" s="20" t="s">
        <v>1633</v>
      </c>
      <c r="B910" s="23" t="s">
        <v>63</v>
      </c>
      <c r="C910" s="16">
        <v>1677</v>
      </c>
    </row>
    <row r="911" spans="1:3" ht="15">
      <c r="A911" s="20" t="s">
        <v>1329</v>
      </c>
      <c r="B911" s="23" t="s">
        <v>63</v>
      </c>
      <c r="C911" s="16">
        <v>23.4</v>
      </c>
    </row>
    <row r="912" spans="1:3" ht="15">
      <c r="A912" s="20" t="s">
        <v>1637</v>
      </c>
      <c r="B912" s="23" t="s">
        <v>63</v>
      </c>
      <c r="C912" s="16">
        <v>1649.9</v>
      </c>
    </row>
    <row r="913" spans="1:3" ht="15">
      <c r="A913" s="20" t="s">
        <v>1638</v>
      </c>
      <c r="B913" s="23" t="s">
        <v>63</v>
      </c>
      <c r="C913" s="16">
        <v>36.400000000000006</v>
      </c>
    </row>
    <row r="914" spans="1:3" ht="15">
      <c r="A914" s="20" t="s">
        <v>1640</v>
      </c>
      <c r="B914" s="23" t="s">
        <v>63</v>
      </c>
      <c r="C914" s="16">
        <v>1689.6000000000004</v>
      </c>
    </row>
    <row r="915" spans="1:3" ht="15">
      <c r="A915" s="20" t="s">
        <v>111</v>
      </c>
      <c r="B915" s="23" t="s">
        <v>63</v>
      </c>
      <c r="C915" s="16">
        <v>287.7</v>
      </c>
    </row>
    <row r="916" spans="1:3" ht="15">
      <c r="A916" s="20" t="s">
        <v>386</v>
      </c>
      <c r="B916" s="23" t="s">
        <v>63</v>
      </c>
      <c r="C916" s="16">
        <v>1866.6999999999998</v>
      </c>
    </row>
    <row r="917" spans="1:3" ht="15">
      <c r="A917" s="20" t="s">
        <v>1645</v>
      </c>
      <c r="B917" s="23" t="s">
        <v>63</v>
      </c>
      <c r="C917" s="16">
        <v>756.1</v>
      </c>
    </row>
    <row r="918" spans="1:3" ht="15">
      <c r="A918" s="20" t="s">
        <v>1648</v>
      </c>
      <c r="B918" s="23" t="s">
        <v>63</v>
      </c>
      <c r="C918" s="16">
        <v>760.60000000000014</v>
      </c>
    </row>
    <row r="919" spans="1:3" ht="15">
      <c r="A919" s="20" t="s">
        <v>1651</v>
      </c>
      <c r="B919" s="23" t="s">
        <v>63</v>
      </c>
      <c r="C919" s="16">
        <v>476.60000000000008</v>
      </c>
    </row>
    <row r="920" spans="1:3" ht="15">
      <c r="A920" s="20" t="s">
        <v>80</v>
      </c>
      <c r="B920" s="23" t="s">
        <v>63</v>
      </c>
      <c r="C920" s="16">
        <v>1971.6000000000001</v>
      </c>
    </row>
    <row r="921" spans="1:3" ht="15">
      <c r="A921" s="20" t="s">
        <v>1656</v>
      </c>
      <c r="B921" s="23" t="s">
        <v>63</v>
      </c>
      <c r="C921" s="16">
        <v>346.80000000000013</v>
      </c>
    </row>
    <row r="922" spans="1:3" ht="15">
      <c r="A922" s="20" t="s">
        <v>1660</v>
      </c>
      <c r="B922" s="23" t="s">
        <v>63</v>
      </c>
      <c r="C922" s="16">
        <v>229.40000000000003</v>
      </c>
    </row>
    <row r="923" spans="1:3" ht="15">
      <c r="A923" s="20" t="s">
        <v>1064</v>
      </c>
      <c r="B923" s="23" t="s">
        <v>63</v>
      </c>
      <c r="C923" s="16">
        <v>668.99999999999989</v>
      </c>
    </row>
    <row r="924" spans="1:3" ht="15">
      <c r="A924" s="20" t="s">
        <v>1663</v>
      </c>
      <c r="B924" s="23" t="s">
        <v>63</v>
      </c>
      <c r="C924" s="16">
        <v>322.80000000000007</v>
      </c>
    </row>
    <row r="925" spans="1:3" ht="15">
      <c r="A925" s="20" t="s">
        <v>1668</v>
      </c>
      <c r="B925" s="23" t="s">
        <v>63</v>
      </c>
      <c r="C925" s="16">
        <v>531</v>
      </c>
    </row>
    <row r="926" spans="1:3" ht="15">
      <c r="A926" s="20" t="s">
        <v>1669</v>
      </c>
      <c r="B926" s="23" t="s">
        <v>63</v>
      </c>
      <c r="C926" s="16">
        <v>58546.5</v>
      </c>
    </row>
    <row r="927" spans="1:3" ht="15">
      <c r="A927" s="20" t="s">
        <v>1671</v>
      </c>
      <c r="B927" s="23" t="s">
        <v>63</v>
      </c>
      <c r="C927" s="16">
        <v>4299</v>
      </c>
    </row>
    <row r="928" spans="1:3" ht="15">
      <c r="A928" s="20" t="s">
        <v>1673</v>
      </c>
      <c r="B928" s="23" t="s">
        <v>63</v>
      </c>
      <c r="C928" s="16">
        <v>620.1</v>
      </c>
    </row>
    <row r="929" spans="1:3" ht="15">
      <c r="A929" s="20" t="s">
        <v>1674</v>
      </c>
      <c r="B929" s="23" t="s">
        <v>63</v>
      </c>
      <c r="C929" s="16">
        <v>2176.3999999999996</v>
      </c>
    </row>
    <row r="930" spans="1:3" ht="15">
      <c r="A930" s="20" t="s">
        <v>1675</v>
      </c>
      <c r="B930" s="23" t="s">
        <v>63</v>
      </c>
      <c r="C930" s="16">
        <v>2668</v>
      </c>
    </row>
    <row r="931" spans="1:3" ht="15">
      <c r="A931" s="20" t="s">
        <v>1677</v>
      </c>
      <c r="B931" s="23" t="s">
        <v>63</v>
      </c>
      <c r="C931" s="16">
        <v>361.2</v>
      </c>
    </row>
    <row r="932" spans="1:3" ht="15">
      <c r="A932" s="20" t="s">
        <v>1678</v>
      </c>
      <c r="B932" s="23" t="s">
        <v>63</v>
      </c>
      <c r="C932" s="16">
        <v>1881.4</v>
      </c>
    </row>
    <row r="933" spans="1:3" ht="15">
      <c r="A933" s="20" t="s">
        <v>1679</v>
      </c>
      <c r="B933" s="23" t="s">
        <v>63</v>
      </c>
      <c r="C933" s="16">
        <v>190.8</v>
      </c>
    </row>
    <row r="934" spans="1:3" ht="15">
      <c r="A934" s="20" t="s">
        <v>1587</v>
      </c>
      <c r="B934" s="23" t="s">
        <v>63</v>
      </c>
      <c r="C934" s="16">
        <v>261.40000000000003</v>
      </c>
    </row>
    <row r="935" spans="1:3" ht="15">
      <c r="A935" s="20" t="s">
        <v>1684</v>
      </c>
      <c r="B935" s="23" t="s">
        <v>63</v>
      </c>
      <c r="C935" s="16">
        <v>745.8</v>
      </c>
    </row>
    <row r="936" spans="1:3" ht="15">
      <c r="A936" s="20" t="s">
        <v>1688</v>
      </c>
      <c r="B936" s="23" t="s">
        <v>63</v>
      </c>
      <c r="C936" s="16">
        <v>1332.8</v>
      </c>
    </row>
    <row r="937" spans="1:3" ht="15">
      <c r="A937" s="20" t="s">
        <v>1689</v>
      </c>
      <c r="B937" s="23" t="s">
        <v>63</v>
      </c>
      <c r="C937" s="16">
        <v>232</v>
      </c>
    </row>
    <row r="938" spans="1:3" ht="15">
      <c r="A938" s="20" t="s">
        <v>1692</v>
      </c>
      <c r="B938" s="23" t="s">
        <v>63</v>
      </c>
      <c r="C938" s="16">
        <v>745.6</v>
      </c>
    </row>
    <row r="939" spans="1:3" ht="15">
      <c r="A939" s="20" t="s">
        <v>935</v>
      </c>
      <c r="B939" s="23" t="s">
        <v>63</v>
      </c>
      <c r="C939" s="16">
        <v>1039.8</v>
      </c>
    </row>
    <row r="940" spans="1:3" ht="15">
      <c r="A940" s="20" t="s">
        <v>939</v>
      </c>
      <c r="B940" s="23" t="s">
        <v>63</v>
      </c>
      <c r="C940" s="16">
        <v>554</v>
      </c>
    </row>
    <row r="941" spans="1:3" ht="15">
      <c r="A941" s="20" t="s">
        <v>1697</v>
      </c>
      <c r="B941" s="23" t="s">
        <v>63</v>
      </c>
      <c r="C941" s="16">
        <v>134.4</v>
      </c>
    </row>
    <row r="942" spans="1:3" ht="15">
      <c r="A942" s="20" t="s">
        <v>978</v>
      </c>
      <c r="B942" s="23" t="s">
        <v>63</v>
      </c>
      <c r="C942" s="16">
        <v>2947.7999999999997</v>
      </c>
    </row>
    <row r="943" spans="1:3" ht="15">
      <c r="A943" s="20" t="s">
        <v>720</v>
      </c>
      <c r="B943" s="23" t="s">
        <v>63</v>
      </c>
      <c r="C943" s="16">
        <v>28</v>
      </c>
    </row>
    <row r="944" spans="1:3" ht="15">
      <c r="A944" s="20" t="s">
        <v>1704</v>
      </c>
      <c r="B944" s="23" t="s">
        <v>63</v>
      </c>
      <c r="C944" s="16">
        <v>226.60000000000002</v>
      </c>
    </row>
    <row r="945" spans="1:3" ht="15">
      <c r="A945" s="20" t="s">
        <v>1709</v>
      </c>
      <c r="B945" s="23" t="s">
        <v>63</v>
      </c>
      <c r="C945" s="16">
        <v>292.5</v>
      </c>
    </row>
    <row r="946" spans="1:3" ht="15">
      <c r="A946" s="20" t="s">
        <v>1711</v>
      </c>
      <c r="B946" s="23" t="s">
        <v>63</v>
      </c>
      <c r="C946" s="16">
        <v>7930.5</v>
      </c>
    </row>
    <row r="947" spans="1:3" ht="15">
      <c r="A947" s="20" t="s">
        <v>1712</v>
      </c>
      <c r="B947" s="23" t="s">
        <v>63</v>
      </c>
      <c r="C947" s="16">
        <v>190</v>
      </c>
    </row>
    <row r="948" spans="1:3" ht="15">
      <c r="A948" s="20" t="s">
        <v>904</v>
      </c>
      <c r="B948" s="23" t="s">
        <v>63</v>
      </c>
      <c r="C948" s="16">
        <v>31682</v>
      </c>
    </row>
    <row r="949" spans="1:3" ht="15">
      <c r="A949" s="20" t="s">
        <v>1715</v>
      </c>
      <c r="B949" s="23" t="s">
        <v>63</v>
      </c>
      <c r="C949" s="16">
        <v>204.4</v>
      </c>
    </row>
    <row r="950" spans="1:3" ht="15">
      <c r="A950" s="20" t="s">
        <v>1716</v>
      </c>
      <c r="B950" s="23" t="s">
        <v>63</v>
      </c>
      <c r="C950" s="16">
        <v>167.99999999999997</v>
      </c>
    </row>
    <row r="951" spans="1:3" ht="15">
      <c r="A951" s="20" t="s">
        <v>1717</v>
      </c>
      <c r="B951" s="23" t="s">
        <v>63</v>
      </c>
      <c r="C951" s="16">
        <v>557.9</v>
      </c>
    </row>
    <row r="952" spans="1:3" ht="15">
      <c r="A952" s="20" t="s">
        <v>1721</v>
      </c>
      <c r="B952" s="23" t="s">
        <v>63</v>
      </c>
      <c r="C952" s="16">
        <v>4571.4000000000005</v>
      </c>
    </row>
    <row r="953" spans="1:3" ht="15">
      <c r="A953" s="20" t="s">
        <v>722</v>
      </c>
      <c r="B953" s="23" t="s">
        <v>63</v>
      </c>
      <c r="C953" s="16">
        <v>732.8</v>
      </c>
    </row>
    <row r="954" spans="1:3" ht="15">
      <c r="A954" s="20" t="s">
        <v>940</v>
      </c>
      <c r="B954" s="23" t="s">
        <v>63</v>
      </c>
      <c r="C954" s="16">
        <v>3263.6</v>
      </c>
    </row>
    <row r="955" spans="1:3" ht="15">
      <c r="A955" s="20" t="s">
        <v>1548</v>
      </c>
      <c r="B955" s="23" t="s">
        <v>63</v>
      </c>
      <c r="C955" s="16">
        <v>5312.5</v>
      </c>
    </row>
    <row r="956" spans="1:3" ht="15">
      <c r="A956" s="20" t="s">
        <v>1730</v>
      </c>
      <c r="B956" s="23" t="s">
        <v>63</v>
      </c>
      <c r="C956" s="16">
        <v>577.80000000000007</v>
      </c>
    </row>
    <row r="957" spans="1:3" ht="15">
      <c r="A957" s="20" t="s">
        <v>1731</v>
      </c>
      <c r="B957" s="23" t="s">
        <v>63</v>
      </c>
      <c r="C957" s="16">
        <v>860.8</v>
      </c>
    </row>
    <row r="958" spans="1:3" ht="15">
      <c r="A958" s="20" t="s">
        <v>186</v>
      </c>
      <c r="B958" s="23" t="s">
        <v>63</v>
      </c>
      <c r="C958" s="16">
        <v>7998</v>
      </c>
    </row>
    <row r="959" spans="1:3" ht="15">
      <c r="A959" s="20" t="s">
        <v>1143</v>
      </c>
      <c r="B959" s="23" t="s">
        <v>63</v>
      </c>
      <c r="C959" s="16">
        <v>353.6</v>
      </c>
    </row>
    <row r="960" spans="1:3" ht="15">
      <c r="A960" s="20" t="s">
        <v>1738</v>
      </c>
      <c r="B960" s="23" t="s">
        <v>63</v>
      </c>
      <c r="C960" s="16">
        <v>2390.1000000000004</v>
      </c>
    </row>
    <row r="961" spans="1:3" ht="15">
      <c r="A961" s="20" t="s">
        <v>356</v>
      </c>
      <c r="B961" s="23" t="s">
        <v>63</v>
      </c>
      <c r="C961" s="16">
        <v>4831.2</v>
      </c>
    </row>
    <row r="962" spans="1:3" ht="15">
      <c r="A962" s="20" t="s">
        <v>1220</v>
      </c>
      <c r="B962" s="23" t="s">
        <v>63</v>
      </c>
      <c r="C962" s="16">
        <v>4386.7</v>
      </c>
    </row>
    <row r="963" spans="1:3" ht="15">
      <c r="A963" s="20" t="s">
        <v>1743</v>
      </c>
      <c r="B963" s="23" t="s">
        <v>63</v>
      </c>
      <c r="C963" s="16">
        <v>258.8</v>
      </c>
    </row>
    <row r="964" spans="1:3" ht="15">
      <c r="A964" s="20" t="s">
        <v>1744</v>
      </c>
      <c r="B964" s="23" t="s">
        <v>63</v>
      </c>
      <c r="C964" s="16">
        <v>82.2</v>
      </c>
    </row>
    <row r="965" spans="1:3" ht="15">
      <c r="A965" s="20" t="s">
        <v>1745</v>
      </c>
      <c r="B965" s="23" t="s">
        <v>63</v>
      </c>
      <c r="C965" s="16">
        <v>77.2</v>
      </c>
    </row>
    <row r="966" spans="1:3" ht="15">
      <c r="A966" s="20" t="s">
        <v>1748</v>
      </c>
      <c r="B966" s="23" t="s">
        <v>63</v>
      </c>
      <c r="C966" s="16">
        <v>40.199999999999996</v>
      </c>
    </row>
    <row r="967" spans="1:3" ht="15">
      <c r="A967" s="20" t="s">
        <v>1749</v>
      </c>
      <c r="B967" s="23" t="s">
        <v>63</v>
      </c>
      <c r="C967" s="16">
        <v>330.70000000000005</v>
      </c>
    </row>
    <row r="968" spans="1:3" ht="15">
      <c r="A968" s="20" t="s">
        <v>1752</v>
      </c>
      <c r="B968" s="23" t="s">
        <v>63</v>
      </c>
      <c r="C968" s="16">
        <v>85.199999999999989</v>
      </c>
    </row>
    <row r="969" spans="1:3" ht="15">
      <c r="A969" s="20" t="s">
        <v>874</v>
      </c>
      <c r="B969" s="23" t="s">
        <v>63</v>
      </c>
      <c r="C969" s="16">
        <v>5489.2000000000007</v>
      </c>
    </row>
    <row r="970" spans="1:3" ht="15">
      <c r="A970" s="20" t="s">
        <v>1754</v>
      </c>
      <c r="B970" s="23" t="s">
        <v>63</v>
      </c>
      <c r="C970" s="16">
        <v>390.50000000000006</v>
      </c>
    </row>
    <row r="971" spans="1:3" ht="15">
      <c r="A971" s="20" t="s">
        <v>1755</v>
      </c>
      <c r="B971" s="23" t="s">
        <v>63</v>
      </c>
      <c r="C971" s="16">
        <v>429.5</v>
      </c>
    </row>
    <row r="972" spans="1:3" ht="15">
      <c r="A972" s="20" t="s">
        <v>95</v>
      </c>
      <c r="B972" s="23" t="s">
        <v>63</v>
      </c>
      <c r="C972" s="16">
        <v>4311</v>
      </c>
    </row>
    <row r="973" spans="1:3" ht="15">
      <c r="A973" s="20" t="s">
        <v>1761</v>
      </c>
      <c r="B973" s="23" t="s">
        <v>63</v>
      </c>
      <c r="C973" s="16">
        <v>97.8</v>
      </c>
    </row>
    <row r="974" spans="1:3" ht="15">
      <c r="A974" s="20" t="s">
        <v>1609</v>
      </c>
      <c r="B974" s="23" t="s">
        <v>63</v>
      </c>
      <c r="C974" s="16">
        <v>2787.9999999999995</v>
      </c>
    </row>
    <row r="975" spans="1:3" ht="15">
      <c r="A975" s="20" t="s">
        <v>1763</v>
      </c>
      <c r="B975" s="23" t="s">
        <v>63</v>
      </c>
      <c r="C975" s="16">
        <v>21.4</v>
      </c>
    </row>
    <row r="976" spans="1:3" ht="15">
      <c r="A976" s="20" t="s">
        <v>1764</v>
      </c>
      <c r="B976" s="23" t="s">
        <v>63</v>
      </c>
      <c r="C976" s="16">
        <v>433.1</v>
      </c>
    </row>
    <row r="977" spans="1:3" ht="15">
      <c r="A977" s="20" t="s">
        <v>1765</v>
      </c>
      <c r="B977" s="23" t="s">
        <v>63</v>
      </c>
      <c r="C977" s="16">
        <v>136.19999999999999</v>
      </c>
    </row>
    <row r="978" spans="1:3" ht="15">
      <c r="A978" s="20" t="s">
        <v>1767</v>
      </c>
      <c r="B978" s="23" t="s">
        <v>63</v>
      </c>
      <c r="C978" s="16">
        <v>9978</v>
      </c>
    </row>
    <row r="979" spans="1:3" ht="15">
      <c r="A979" s="20" t="s">
        <v>1768</v>
      </c>
      <c r="B979" s="23" t="s">
        <v>63</v>
      </c>
      <c r="C979" s="16">
        <v>353.6</v>
      </c>
    </row>
    <row r="980" spans="1:3" ht="15">
      <c r="A980" s="20" t="s">
        <v>1773</v>
      </c>
      <c r="B980" s="23" t="s">
        <v>63</v>
      </c>
      <c r="C980" s="16">
        <v>109.80000000000001</v>
      </c>
    </row>
    <row r="981" spans="1:3" ht="15">
      <c r="A981" s="20" t="s">
        <v>1776</v>
      </c>
      <c r="B981" s="23" t="s">
        <v>63</v>
      </c>
      <c r="C981" s="16">
        <v>358.6</v>
      </c>
    </row>
    <row r="982" spans="1:3" ht="15">
      <c r="A982" s="20" t="s">
        <v>1777</v>
      </c>
      <c r="B982" s="23" t="s">
        <v>63</v>
      </c>
      <c r="C982" s="16">
        <v>371.4</v>
      </c>
    </row>
    <row r="983" spans="1:3" ht="15">
      <c r="A983" s="20" t="s">
        <v>1778</v>
      </c>
      <c r="B983" s="23" t="s">
        <v>63</v>
      </c>
      <c r="C983" s="16">
        <v>60.2</v>
      </c>
    </row>
    <row r="984" spans="1:3" ht="15">
      <c r="A984" s="20" t="s">
        <v>1782</v>
      </c>
      <c r="B984" s="23" t="s">
        <v>63</v>
      </c>
      <c r="C984" s="16">
        <v>227.99999999999997</v>
      </c>
    </row>
    <row r="985" spans="1:3" ht="15">
      <c r="A985" s="20" t="s">
        <v>1220</v>
      </c>
      <c r="B985" s="23" t="s">
        <v>63</v>
      </c>
      <c r="C985" s="16">
        <v>381.99999999999994</v>
      </c>
    </row>
    <row r="986" spans="1:3" ht="15">
      <c r="A986" s="20" t="s">
        <v>1784</v>
      </c>
      <c r="B986" s="23" t="s">
        <v>63</v>
      </c>
      <c r="C986" s="16">
        <v>1842</v>
      </c>
    </row>
    <row r="987" spans="1:3" ht="15">
      <c r="A987" s="20" t="s">
        <v>1785</v>
      </c>
      <c r="B987" s="23" t="s">
        <v>63</v>
      </c>
      <c r="C987" s="16">
        <v>30.400000000000002</v>
      </c>
    </row>
    <row r="988" spans="1:3" ht="15">
      <c r="A988" s="20" t="s">
        <v>1787</v>
      </c>
      <c r="B988" s="23" t="s">
        <v>63</v>
      </c>
      <c r="C988" s="16">
        <v>521.6</v>
      </c>
    </row>
    <row r="989" spans="1:3" ht="15">
      <c r="A989" s="20" t="s">
        <v>1790</v>
      </c>
      <c r="B989" s="23" t="s">
        <v>63</v>
      </c>
      <c r="C989" s="16">
        <v>276.29999999999995</v>
      </c>
    </row>
    <row r="990" spans="1:3" ht="15">
      <c r="A990" s="20" t="s">
        <v>1792</v>
      </c>
      <c r="B990" s="23" t="s">
        <v>63</v>
      </c>
      <c r="C990" s="16">
        <v>476.40000000000003</v>
      </c>
    </row>
    <row r="991" spans="1:3" ht="15">
      <c r="A991" s="20" t="s">
        <v>1797</v>
      </c>
      <c r="B991" s="23" t="s">
        <v>63</v>
      </c>
      <c r="C991" s="16">
        <v>441.4</v>
      </c>
    </row>
    <row r="992" spans="1:3" ht="15">
      <c r="A992" s="20" t="s">
        <v>1799</v>
      </c>
      <c r="B992" s="23" t="s">
        <v>63</v>
      </c>
      <c r="C992" s="16">
        <v>4581</v>
      </c>
    </row>
    <row r="993" spans="1:3" ht="15">
      <c r="A993" s="20" t="s">
        <v>1801</v>
      </c>
      <c r="B993" s="23" t="s">
        <v>63</v>
      </c>
      <c r="C993" s="16">
        <v>701.29999999999984</v>
      </c>
    </row>
    <row r="994" spans="1:3" ht="15">
      <c r="A994" s="20" t="s">
        <v>612</v>
      </c>
      <c r="B994" s="23" t="s">
        <v>63</v>
      </c>
      <c r="C994" s="16">
        <v>8461.5</v>
      </c>
    </row>
    <row r="995" spans="1:3" ht="15">
      <c r="A995" s="20" t="s">
        <v>1808</v>
      </c>
      <c r="B995" s="23" t="s">
        <v>63</v>
      </c>
      <c r="C995" s="16">
        <v>118.99999999999999</v>
      </c>
    </row>
    <row r="996" spans="1:3" ht="15">
      <c r="A996" s="20" t="s">
        <v>321</v>
      </c>
      <c r="B996" s="23" t="s">
        <v>63</v>
      </c>
      <c r="C996" s="16">
        <v>891.60000000000014</v>
      </c>
    </row>
    <row r="997" spans="1:3" ht="15">
      <c r="A997" s="20" t="s">
        <v>1811</v>
      </c>
      <c r="B997" s="23" t="s">
        <v>63</v>
      </c>
      <c r="C997" s="16">
        <v>8467</v>
      </c>
    </row>
    <row r="998" spans="1:3" ht="15">
      <c r="A998" s="20" t="s">
        <v>1816</v>
      </c>
      <c r="B998" s="23" t="s">
        <v>63</v>
      </c>
      <c r="C998" s="16">
        <v>248.20000000000002</v>
      </c>
    </row>
    <row r="999" spans="1:3" ht="15">
      <c r="A999" s="20" t="s">
        <v>1767</v>
      </c>
      <c r="B999" s="23" t="s">
        <v>63</v>
      </c>
      <c r="C999" s="16">
        <v>8697</v>
      </c>
    </row>
    <row r="1000" spans="1:3" ht="15">
      <c r="A1000" s="20" t="s">
        <v>1819</v>
      </c>
      <c r="B1000" s="23" t="s">
        <v>63</v>
      </c>
      <c r="C1000" s="16">
        <v>1448.6</v>
      </c>
    </row>
    <row r="1001" spans="1:3" ht="15">
      <c r="A1001" s="20" t="s">
        <v>950</v>
      </c>
      <c r="B1001" s="23" t="s">
        <v>63</v>
      </c>
      <c r="C1001" s="16">
        <v>82.000000000000014</v>
      </c>
    </row>
    <row r="1002" spans="1:3" ht="15">
      <c r="A1002" s="20" t="s">
        <v>1820</v>
      </c>
      <c r="B1002" s="23" t="s">
        <v>63</v>
      </c>
      <c r="C1002" s="16">
        <v>14.4</v>
      </c>
    </row>
    <row r="1003" spans="1:3" ht="15">
      <c r="A1003" s="20" t="s">
        <v>435</v>
      </c>
      <c r="B1003" s="23" t="s">
        <v>63</v>
      </c>
      <c r="C1003" s="16">
        <v>535.4</v>
      </c>
    </row>
    <row r="1004" spans="1:3" ht="15">
      <c r="A1004" s="20" t="s">
        <v>1822</v>
      </c>
      <c r="B1004" s="23" t="s">
        <v>63</v>
      </c>
      <c r="C1004" s="16">
        <v>451.4</v>
      </c>
    </row>
    <row r="1005" spans="1:3" ht="15">
      <c r="A1005" s="20" t="s">
        <v>1824</v>
      </c>
      <c r="B1005" s="23" t="s">
        <v>63</v>
      </c>
      <c r="C1005" s="16">
        <v>47.2</v>
      </c>
    </row>
    <row r="1006" spans="1:3" ht="15">
      <c r="A1006" s="20" t="s">
        <v>1825</v>
      </c>
      <c r="B1006" s="23" t="s">
        <v>63</v>
      </c>
      <c r="C1006" s="16">
        <v>962.90000000000009</v>
      </c>
    </row>
    <row r="1007" spans="1:3" ht="15">
      <c r="A1007" s="20" t="s">
        <v>1830</v>
      </c>
      <c r="B1007" s="23" t="s">
        <v>63</v>
      </c>
      <c r="C1007" s="16">
        <v>188.5</v>
      </c>
    </row>
    <row r="1008" spans="1:3" ht="15">
      <c r="A1008" s="20" t="s">
        <v>1288</v>
      </c>
      <c r="B1008" s="23" t="s">
        <v>63</v>
      </c>
      <c r="C1008" s="16">
        <v>2082.5</v>
      </c>
    </row>
    <row r="1009" spans="1:3" ht="15">
      <c r="A1009" s="20" t="s">
        <v>1833</v>
      </c>
      <c r="B1009" s="23" t="s">
        <v>63</v>
      </c>
      <c r="C1009" s="16">
        <v>205</v>
      </c>
    </row>
    <row r="1010" spans="1:3" ht="15">
      <c r="A1010" s="20" t="s">
        <v>1836</v>
      </c>
      <c r="B1010" s="23" t="s">
        <v>63</v>
      </c>
      <c r="C1010" s="16">
        <v>1008.3</v>
      </c>
    </row>
    <row r="1011" spans="1:3" ht="15">
      <c r="A1011" s="20" t="s">
        <v>1845</v>
      </c>
      <c r="B1011" s="23" t="s">
        <v>63</v>
      </c>
      <c r="C1011" s="16">
        <v>485</v>
      </c>
    </row>
    <row r="1012" spans="1:3" ht="15">
      <c r="A1012" s="20" t="s">
        <v>924</v>
      </c>
      <c r="B1012" s="23" t="s">
        <v>63</v>
      </c>
      <c r="C1012" s="16">
        <v>764</v>
      </c>
    </row>
    <row r="1013" spans="1:3" ht="15">
      <c r="A1013" s="20" t="s">
        <v>1858</v>
      </c>
      <c r="B1013" s="23" t="s">
        <v>63</v>
      </c>
      <c r="C1013" s="16">
        <v>96</v>
      </c>
    </row>
    <row r="1014" spans="1:3" ht="15">
      <c r="A1014" s="20" t="s">
        <v>1861</v>
      </c>
      <c r="B1014" s="23" t="s">
        <v>63</v>
      </c>
      <c r="C1014" s="16">
        <v>374.2</v>
      </c>
    </row>
    <row r="1015" spans="1:3" ht="15">
      <c r="A1015" s="20" t="s">
        <v>1863</v>
      </c>
      <c r="B1015" s="23" t="s">
        <v>63</v>
      </c>
      <c r="C1015" s="16">
        <v>118.80000000000003</v>
      </c>
    </row>
    <row r="1016" spans="1:3" ht="15">
      <c r="A1016" s="20" t="s">
        <v>1859</v>
      </c>
      <c r="B1016" s="23" t="s">
        <v>63</v>
      </c>
      <c r="C1016" s="16">
        <v>739</v>
      </c>
    </row>
    <row r="1017" spans="1:3" ht="15">
      <c r="A1017" s="20" t="s">
        <v>1859</v>
      </c>
      <c r="B1017" s="23" t="s">
        <v>63</v>
      </c>
      <c r="C1017" s="16">
        <v>595.4</v>
      </c>
    </row>
    <row r="1018" spans="1:3" ht="15">
      <c r="A1018" s="20" t="s">
        <v>1271</v>
      </c>
      <c r="B1018" s="23" t="s">
        <v>63</v>
      </c>
      <c r="C1018" s="16">
        <v>1200.0999999999999</v>
      </c>
    </row>
    <row r="1019" spans="1:3" ht="15">
      <c r="A1019" s="20" t="s">
        <v>1877</v>
      </c>
      <c r="B1019" s="23" t="s">
        <v>63</v>
      </c>
      <c r="C1019" s="16">
        <v>317</v>
      </c>
    </row>
    <row r="1020" spans="1:3" ht="15">
      <c r="A1020" s="20" t="s">
        <v>641</v>
      </c>
      <c r="B1020" s="23" t="s">
        <v>63</v>
      </c>
      <c r="C1020" s="16">
        <v>1199.6000000000001</v>
      </c>
    </row>
    <row r="1021" spans="1:3" ht="15">
      <c r="A1021" s="20" t="s">
        <v>1859</v>
      </c>
      <c r="B1021" s="23" t="s">
        <v>63</v>
      </c>
      <c r="C1021" s="16">
        <v>2722.2</v>
      </c>
    </row>
    <row r="1022" spans="1:3" ht="15">
      <c r="A1022" s="20" t="s">
        <v>1887</v>
      </c>
      <c r="B1022" s="23" t="s">
        <v>63</v>
      </c>
      <c r="C1022" s="16">
        <v>43.400000000000006</v>
      </c>
    </row>
    <row r="1023" spans="1:3" ht="15">
      <c r="A1023" s="20" t="s">
        <v>1888</v>
      </c>
      <c r="B1023" s="23" t="s">
        <v>63</v>
      </c>
      <c r="C1023" s="16">
        <v>922.4</v>
      </c>
    </row>
    <row r="1024" spans="1:3" ht="15">
      <c r="A1024" s="20" t="s">
        <v>1889</v>
      </c>
      <c r="B1024" s="23" t="s">
        <v>63</v>
      </c>
      <c r="C1024" s="16">
        <v>1984.3</v>
      </c>
    </row>
    <row r="1025" spans="1:3" ht="15">
      <c r="A1025" s="20" t="s">
        <v>1894</v>
      </c>
      <c r="B1025" s="23" t="s">
        <v>63</v>
      </c>
      <c r="C1025" s="16">
        <v>557.20000000000005</v>
      </c>
    </row>
    <row r="1026" spans="1:3" ht="15">
      <c r="A1026" s="20" t="s">
        <v>1895</v>
      </c>
      <c r="B1026" s="23" t="s">
        <v>63</v>
      </c>
      <c r="C1026" s="16">
        <v>672.20000000000016</v>
      </c>
    </row>
    <row r="1027" spans="1:3" ht="15">
      <c r="A1027" s="20" t="s">
        <v>1898</v>
      </c>
      <c r="B1027" s="23" t="s">
        <v>63</v>
      </c>
      <c r="C1027" s="16">
        <v>4183.6000000000004</v>
      </c>
    </row>
    <row r="1028" spans="1:3" ht="15">
      <c r="A1028" s="20" t="s">
        <v>1902</v>
      </c>
      <c r="B1028" s="23" t="s">
        <v>63</v>
      </c>
      <c r="C1028" s="16">
        <v>78.400000000000006</v>
      </c>
    </row>
    <row r="1029" spans="1:3" ht="15">
      <c r="A1029" s="20" t="s">
        <v>1904</v>
      </c>
      <c r="B1029" s="23" t="s">
        <v>63</v>
      </c>
      <c r="C1029" s="16">
        <v>2094.7999999999997</v>
      </c>
    </row>
    <row r="1030" spans="1:3" ht="15">
      <c r="A1030" s="20" t="s">
        <v>1905</v>
      </c>
      <c r="B1030" s="23" t="s">
        <v>63</v>
      </c>
      <c r="C1030" s="16">
        <v>149.19999999999999</v>
      </c>
    </row>
    <row r="1031" spans="1:3" ht="15">
      <c r="A1031" s="20" t="s">
        <v>1909</v>
      </c>
      <c r="B1031" s="23" t="s">
        <v>63</v>
      </c>
      <c r="C1031" s="16">
        <v>539.80000000000007</v>
      </c>
    </row>
    <row r="1032" spans="1:3" ht="15">
      <c r="A1032" s="20" t="s">
        <v>641</v>
      </c>
      <c r="B1032" s="23" t="s">
        <v>63</v>
      </c>
      <c r="C1032" s="16">
        <v>530.1</v>
      </c>
    </row>
    <row r="1033" spans="1:3" ht="15">
      <c r="A1033" s="20" t="s">
        <v>1911</v>
      </c>
      <c r="B1033" s="23" t="s">
        <v>63</v>
      </c>
      <c r="C1033" s="16">
        <v>6521.4999999999991</v>
      </c>
    </row>
    <row r="1034" spans="1:3" ht="15">
      <c r="A1034" s="20" t="s">
        <v>1913</v>
      </c>
      <c r="B1034" s="23" t="s">
        <v>63</v>
      </c>
      <c r="C1034" s="16">
        <v>552</v>
      </c>
    </row>
    <row r="1035" spans="1:3" ht="15">
      <c r="A1035" s="20" t="s">
        <v>478</v>
      </c>
      <c r="B1035" s="23" t="s">
        <v>63</v>
      </c>
      <c r="C1035" s="16">
        <v>38.400000000000006</v>
      </c>
    </row>
    <row r="1036" spans="1:3" ht="15">
      <c r="A1036" s="20" t="s">
        <v>1858</v>
      </c>
      <c r="B1036" s="23" t="s">
        <v>63</v>
      </c>
      <c r="C1036" s="16">
        <v>38.4</v>
      </c>
    </row>
    <row r="1037" spans="1:3" ht="15">
      <c r="A1037" s="20" t="s">
        <v>1858</v>
      </c>
      <c r="B1037" s="23" t="s">
        <v>63</v>
      </c>
      <c r="C1037" s="16">
        <v>774.80000000000007</v>
      </c>
    </row>
    <row r="1038" spans="1:3" ht="15">
      <c r="A1038" s="20" t="s">
        <v>1877</v>
      </c>
      <c r="B1038" s="23" t="s">
        <v>63</v>
      </c>
      <c r="C1038" s="16">
        <v>504.20000000000005</v>
      </c>
    </row>
    <row r="1039" spans="1:3" ht="15">
      <c r="A1039" s="20" t="s">
        <v>1930</v>
      </c>
      <c r="B1039" s="23" t="s">
        <v>63</v>
      </c>
      <c r="C1039" s="16">
        <v>38.599999999999994</v>
      </c>
    </row>
    <row r="1040" spans="1:3" ht="15">
      <c r="A1040" s="20" t="s">
        <v>720</v>
      </c>
      <c r="B1040" s="23" t="s">
        <v>63</v>
      </c>
      <c r="C1040" s="16">
        <v>33.799999999999997</v>
      </c>
    </row>
    <row r="1041" spans="1:3" ht="15">
      <c r="A1041" s="20" t="s">
        <v>1934</v>
      </c>
      <c r="B1041" s="23" t="s">
        <v>63</v>
      </c>
      <c r="C1041" s="16">
        <v>770.9</v>
      </c>
    </row>
    <row r="1042" spans="1:3" ht="15">
      <c r="A1042" s="20" t="s">
        <v>1935</v>
      </c>
      <c r="B1042" s="23" t="s">
        <v>63</v>
      </c>
      <c r="C1042" s="16">
        <v>1160</v>
      </c>
    </row>
    <row r="1043" spans="1:3" ht="15">
      <c r="A1043" s="20" t="s">
        <v>1493</v>
      </c>
      <c r="B1043" s="23" t="s">
        <v>63</v>
      </c>
      <c r="C1043" s="16">
        <v>231.60000000000002</v>
      </c>
    </row>
    <row r="1044" spans="1:3" ht="15">
      <c r="A1044" s="20" t="s">
        <v>641</v>
      </c>
      <c r="B1044" s="23" t="s">
        <v>63</v>
      </c>
      <c r="C1044" s="16">
        <v>2571.6</v>
      </c>
    </row>
    <row r="1045" spans="1:3" ht="15">
      <c r="A1045" s="20" t="s">
        <v>1859</v>
      </c>
      <c r="B1045" s="23" t="s">
        <v>63</v>
      </c>
      <c r="C1045" s="16">
        <v>1221.4000000000001</v>
      </c>
    </row>
    <row r="1046" spans="1:3" ht="15">
      <c r="A1046" s="20" t="s">
        <v>901</v>
      </c>
      <c r="B1046" s="23" t="s">
        <v>63</v>
      </c>
      <c r="C1046" s="16">
        <v>228.70000000000005</v>
      </c>
    </row>
    <row r="1047" spans="1:3" ht="15">
      <c r="A1047" s="20" t="s">
        <v>1898</v>
      </c>
      <c r="B1047" s="23" t="s">
        <v>63</v>
      </c>
      <c r="C1047" s="16">
        <v>916.19999999999993</v>
      </c>
    </row>
    <row r="1048" spans="1:3" ht="15">
      <c r="A1048" s="20" t="s">
        <v>1950</v>
      </c>
      <c r="B1048" s="23" t="s">
        <v>63</v>
      </c>
      <c r="C1048" s="16">
        <v>10.200000000000001</v>
      </c>
    </row>
    <row r="1049" spans="1:3" ht="15">
      <c r="A1049" s="20" t="s">
        <v>1955</v>
      </c>
      <c r="B1049" s="23" t="s">
        <v>63</v>
      </c>
      <c r="C1049" s="16">
        <v>1157.7</v>
      </c>
    </row>
    <row r="1050" spans="1:3" ht="15">
      <c r="A1050" s="20" t="s">
        <v>1859</v>
      </c>
      <c r="B1050" s="23" t="s">
        <v>63</v>
      </c>
      <c r="C1050" s="16">
        <v>2214.2000000000003</v>
      </c>
    </row>
    <row r="1051" spans="1:3" ht="15">
      <c r="A1051" s="20" t="s">
        <v>216</v>
      </c>
      <c r="B1051" s="23" t="s">
        <v>63</v>
      </c>
      <c r="C1051" s="16">
        <v>74.8</v>
      </c>
    </row>
    <row r="1052" spans="1:3" ht="15">
      <c r="A1052" s="20" t="s">
        <v>1858</v>
      </c>
      <c r="B1052" s="23" t="s">
        <v>63</v>
      </c>
      <c r="C1052" s="16">
        <v>820.8</v>
      </c>
    </row>
    <row r="1053" spans="1:3" ht="15">
      <c r="A1053" s="20" t="s">
        <v>1960</v>
      </c>
      <c r="B1053" s="23" t="s">
        <v>63</v>
      </c>
      <c r="C1053" s="16">
        <v>349.90000000000003</v>
      </c>
    </row>
    <row r="1054" spans="1:3" ht="15">
      <c r="A1054" s="20" t="s">
        <v>1920</v>
      </c>
      <c r="B1054" s="23" t="s">
        <v>63</v>
      </c>
      <c r="C1054" s="16">
        <v>423.6</v>
      </c>
    </row>
    <row r="1055" spans="1:3" ht="15">
      <c r="A1055" s="20" t="s">
        <v>1091</v>
      </c>
      <c r="B1055" s="23" t="s">
        <v>63</v>
      </c>
      <c r="C1055" s="16">
        <v>64.8</v>
      </c>
    </row>
    <row r="1056" spans="1:3" ht="15">
      <c r="A1056" s="20" t="s">
        <v>1859</v>
      </c>
      <c r="B1056" s="23" t="s">
        <v>63</v>
      </c>
      <c r="C1056" s="16">
        <v>3289.2</v>
      </c>
    </row>
    <row r="1057" spans="1:3" ht="15">
      <c r="A1057" s="20" t="s">
        <v>1972</v>
      </c>
      <c r="B1057" s="23" t="s">
        <v>63</v>
      </c>
      <c r="C1057" s="16">
        <v>151.30000000000001</v>
      </c>
    </row>
    <row r="1058" spans="1:3" ht="15">
      <c r="A1058" s="20" t="s">
        <v>1977</v>
      </c>
      <c r="B1058" s="23" t="s">
        <v>63</v>
      </c>
      <c r="C1058" s="16">
        <v>274.2</v>
      </c>
    </row>
    <row r="1059" spans="1:3" ht="15">
      <c r="A1059" s="20" t="s">
        <v>1889</v>
      </c>
      <c r="B1059" s="23" t="s">
        <v>63</v>
      </c>
      <c r="C1059" s="16">
        <v>545.6</v>
      </c>
    </row>
    <row r="1060" spans="1:3" ht="15">
      <c r="A1060" s="20" t="s">
        <v>1977</v>
      </c>
      <c r="B1060" s="23" t="s">
        <v>63</v>
      </c>
      <c r="C1060" s="16">
        <v>572.00000000000011</v>
      </c>
    </row>
    <row r="1061" spans="1:3" ht="15">
      <c r="A1061" s="20" t="s">
        <v>1858</v>
      </c>
      <c r="B1061" s="23" t="s">
        <v>63</v>
      </c>
      <c r="C1061" s="16">
        <v>491.00000000000006</v>
      </c>
    </row>
    <row r="1062" spans="1:3" ht="15">
      <c r="A1062" s="20" t="s">
        <v>1977</v>
      </c>
      <c r="B1062" s="23" t="s">
        <v>63</v>
      </c>
      <c r="C1062" s="16">
        <v>3150.8</v>
      </c>
    </row>
    <row r="1063" spans="1:3" ht="15">
      <c r="A1063" s="20" t="s">
        <v>2001</v>
      </c>
      <c r="B1063" s="23" t="s">
        <v>63</v>
      </c>
      <c r="C1063" s="16">
        <v>615.1</v>
      </c>
    </row>
    <row r="1064" spans="1:3" ht="15">
      <c r="A1064" s="20" t="s">
        <v>2014</v>
      </c>
      <c r="B1064" s="23" t="s">
        <v>63</v>
      </c>
      <c r="C1064" s="16">
        <v>230.2</v>
      </c>
    </row>
    <row r="1065" spans="1:3" ht="15">
      <c r="A1065" s="20" t="s">
        <v>2039</v>
      </c>
      <c r="B1065" s="23" t="s">
        <v>63</v>
      </c>
      <c r="C1065" s="16">
        <v>268.7</v>
      </c>
    </row>
    <row r="1066" spans="1:3" ht="15">
      <c r="A1066" s="20" t="s">
        <v>2047</v>
      </c>
      <c r="B1066" s="23" t="s">
        <v>63</v>
      </c>
      <c r="C1066" s="16">
        <v>9840</v>
      </c>
    </row>
    <row r="1067" spans="1:3" ht="15">
      <c r="A1067" s="20" t="s">
        <v>2057</v>
      </c>
      <c r="B1067" s="23" t="s">
        <v>63</v>
      </c>
      <c r="C1067" s="16">
        <v>696.60000000000014</v>
      </c>
    </row>
    <row r="1068" spans="1:3" ht="15">
      <c r="A1068" s="20" t="s">
        <v>2060</v>
      </c>
      <c r="B1068" s="23" t="s">
        <v>63</v>
      </c>
      <c r="C1068" s="16">
        <v>1430</v>
      </c>
    </row>
    <row r="1069" spans="1:3" ht="15">
      <c r="A1069" s="20" t="s">
        <v>2062</v>
      </c>
      <c r="B1069" s="23" t="s">
        <v>63</v>
      </c>
      <c r="C1069" s="16">
        <v>5310</v>
      </c>
    </row>
    <row r="1070" spans="1:3" ht="15">
      <c r="A1070" s="20" t="s">
        <v>2064</v>
      </c>
      <c r="B1070" s="23" t="s">
        <v>63</v>
      </c>
      <c r="C1070" s="16">
        <v>3059.8</v>
      </c>
    </row>
    <row r="1071" spans="1:3" ht="15">
      <c r="A1071" s="20" t="s">
        <v>2065</v>
      </c>
      <c r="B1071" s="23" t="s">
        <v>63</v>
      </c>
      <c r="C1071" s="16">
        <v>2266.8000000000002</v>
      </c>
    </row>
    <row r="1072" spans="1:3" ht="15">
      <c r="A1072" s="20" t="s">
        <v>2067</v>
      </c>
      <c r="B1072" s="23" t="s">
        <v>63</v>
      </c>
      <c r="C1072" s="16">
        <v>7040</v>
      </c>
    </row>
    <row r="1073" spans="1:3" ht="15">
      <c r="A1073" s="20" t="s">
        <v>2069</v>
      </c>
      <c r="B1073" s="23" t="s">
        <v>63</v>
      </c>
      <c r="C1073" s="16">
        <v>3068.7999999999997</v>
      </c>
    </row>
    <row r="1074" spans="1:3" ht="15">
      <c r="A1074" s="20" t="s">
        <v>2071</v>
      </c>
      <c r="B1074" s="23" t="s">
        <v>63</v>
      </c>
      <c r="C1074" s="16">
        <v>1176.9000000000003</v>
      </c>
    </row>
    <row r="1075" spans="1:3" ht="15">
      <c r="A1075" s="20" t="s">
        <v>2072</v>
      </c>
      <c r="B1075" s="23" t="s">
        <v>63</v>
      </c>
      <c r="C1075" s="16">
        <v>2674.4</v>
      </c>
    </row>
    <row r="1076" spans="1:3" ht="15">
      <c r="A1076" s="20" t="s">
        <v>2073</v>
      </c>
      <c r="B1076" s="23" t="s">
        <v>63</v>
      </c>
      <c r="C1076" s="16">
        <v>3484</v>
      </c>
    </row>
    <row r="1077" spans="1:3" ht="15">
      <c r="A1077" s="20" t="s">
        <v>2076</v>
      </c>
      <c r="B1077" s="23" t="s">
        <v>63</v>
      </c>
      <c r="C1077" s="16">
        <v>4458.5999999999995</v>
      </c>
    </row>
    <row r="1078" spans="1:3" ht="15">
      <c r="A1078" s="20" t="s">
        <v>2047</v>
      </c>
      <c r="B1078" s="23" t="s">
        <v>63</v>
      </c>
      <c r="C1078" s="16">
        <v>14412</v>
      </c>
    </row>
    <row r="1079" spans="1:3" ht="15">
      <c r="A1079" s="20" t="s">
        <v>2079</v>
      </c>
      <c r="B1079" s="23" t="s">
        <v>63</v>
      </c>
      <c r="C1079" s="16">
        <v>1175.9999999999998</v>
      </c>
    </row>
    <row r="1080" spans="1:3" ht="15">
      <c r="A1080" s="20" t="s">
        <v>2081</v>
      </c>
      <c r="B1080" s="23" t="s">
        <v>63</v>
      </c>
      <c r="C1080" s="16">
        <v>1262.2</v>
      </c>
    </row>
    <row r="1081" spans="1:3" ht="15">
      <c r="A1081" s="20" t="s">
        <v>2055</v>
      </c>
      <c r="B1081" s="23" t="s">
        <v>63</v>
      </c>
      <c r="C1081" s="16">
        <v>10920</v>
      </c>
    </row>
    <row r="1082" spans="1:3" ht="15">
      <c r="A1082" s="20" t="s">
        <v>2082</v>
      </c>
      <c r="B1082" s="23" t="s">
        <v>63</v>
      </c>
      <c r="C1082" s="16">
        <v>5635.8</v>
      </c>
    </row>
    <row r="1083" spans="1:3" ht="15">
      <c r="A1083" s="20" t="s">
        <v>2085</v>
      </c>
      <c r="B1083" s="23" t="s">
        <v>63</v>
      </c>
      <c r="C1083" s="16">
        <v>165</v>
      </c>
    </row>
    <row r="1084" spans="1:3" ht="15">
      <c r="A1084" s="20" t="s">
        <v>2086</v>
      </c>
      <c r="B1084" s="23" t="s">
        <v>63</v>
      </c>
      <c r="C1084" s="16">
        <v>1877.1</v>
      </c>
    </row>
    <row r="1085" spans="1:3" ht="15">
      <c r="A1085" s="20" t="s">
        <v>1861</v>
      </c>
      <c r="B1085" s="23" t="s">
        <v>63</v>
      </c>
      <c r="C1085" s="16">
        <v>150</v>
      </c>
    </row>
    <row r="1086" spans="1:3" ht="15">
      <c r="A1086" s="20" t="s">
        <v>2090</v>
      </c>
      <c r="B1086" s="23" t="s">
        <v>63</v>
      </c>
      <c r="C1086" s="16">
        <v>251.4</v>
      </c>
    </row>
    <row r="1087" spans="1:3" ht="15">
      <c r="A1087" s="20" t="s">
        <v>2092</v>
      </c>
      <c r="B1087" s="23" t="s">
        <v>63</v>
      </c>
      <c r="C1087" s="16">
        <v>1560.3</v>
      </c>
    </row>
    <row r="1088" spans="1:3" ht="15">
      <c r="A1088" s="20" t="s">
        <v>2094</v>
      </c>
      <c r="B1088" s="23" t="s">
        <v>63</v>
      </c>
      <c r="C1088" s="16">
        <v>2314.7999999999997</v>
      </c>
    </row>
    <row r="1089" spans="1:3" ht="15">
      <c r="A1089" s="20" t="s">
        <v>2107</v>
      </c>
      <c r="B1089" s="23" t="s">
        <v>63</v>
      </c>
      <c r="C1089" s="16">
        <v>836.00000000000011</v>
      </c>
    </row>
    <row r="1090" spans="1:3" ht="15">
      <c r="A1090" s="20" t="s">
        <v>2108</v>
      </c>
      <c r="B1090" s="23" t="s">
        <v>63</v>
      </c>
      <c r="C1090" s="16">
        <v>4251.3999999999996</v>
      </c>
    </row>
    <row r="1091" spans="1:3" ht="15">
      <c r="A1091" s="20" t="s">
        <v>2110</v>
      </c>
      <c r="B1091" s="23" t="s">
        <v>63</v>
      </c>
      <c r="C1091" s="16">
        <v>3729</v>
      </c>
    </row>
    <row r="1092" spans="1:3" ht="15">
      <c r="A1092" s="20" t="s">
        <v>2111</v>
      </c>
      <c r="B1092" s="23" t="s">
        <v>63</v>
      </c>
      <c r="C1092" s="16">
        <v>600</v>
      </c>
    </row>
    <row r="1093" spans="1:3" ht="15">
      <c r="A1093" s="20" t="s">
        <v>2112</v>
      </c>
      <c r="B1093" s="23" t="s">
        <v>63</v>
      </c>
      <c r="C1093" s="16">
        <v>29680</v>
      </c>
    </row>
    <row r="1094" spans="1:3" ht="15">
      <c r="A1094" s="20" t="s">
        <v>2114</v>
      </c>
      <c r="B1094" s="23" t="s">
        <v>63</v>
      </c>
      <c r="C1094" s="16">
        <v>1008.2000000000002</v>
      </c>
    </row>
    <row r="1095" spans="1:3" ht="15">
      <c r="A1095" s="20" t="s">
        <v>2120</v>
      </c>
      <c r="B1095" s="23" t="s">
        <v>63</v>
      </c>
      <c r="C1095" s="16">
        <v>2396</v>
      </c>
    </row>
    <row r="1096" spans="1:3" ht="15">
      <c r="A1096" s="20" t="s">
        <v>2121</v>
      </c>
      <c r="B1096" s="23" t="s">
        <v>63</v>
      </c>
      <c r="C1096" s="16">
        <v>1686</v>
      </c>
    </row>
    <row r="1097" spans="1:3" ht="15">
      <c r="A1097" s="20" t="s">
        <v>2122</v>
      </c>
      <c r="B1097" s="23" t="s">
        <v>63</v>
      </c>
      <c r="C1097" s="16">
        <v>2666.4</v>
      </c>
    </row>
    <row r="1098" spans="1:3" ht="15">
      <c r="A1098" s="20" t="s">
        <v>2124</v>
      </c>
      <c r="B1098" s="23" t="s">
        <v>63</v>
      </c>
      <c r="C1098" s="16">
        <v>991.4</v>
      </c>
    </row>
    <row r="1099" spans="1:3" ht="15">
      <c r="A1099" s="20" t="s">
        <v>2129</v>
      </c>
      <c r="B1099" s="23" t="s">
        <v>63</v>
      </c>
      <c r="C1099" s="16">
        <v>4989</v>
      </c>
    </row>
    <row r="1100" spans="1:3" ht="15">
      <c r="A1100" s="20" t="s">
        <v>2130</v>
      </c>
      <c r="B1100" s="23" t="s">
        <v>63</v>
      </c>
      <c r="C1100" s="16">
        <v>13488</v>
      </c>
    </row>
    <row r="1101" spans="1:3" ht="15">
      <c r="A1101" s="20" t="s">
        <v>2131</v>
      </c>
      <c r="B1101" s="23" t="s">
        <v>63</v>
      </c>
      <c r="C1101" s="16">
        <v>8172</v>
      </c>
    </row>
    <row r="1102" spans="1:3" ht="15">
      <c r="A1102" s="20" t="s">
        <v>2137</v>
      </c>
      <c r="B1102" s="23" t="s">
        <v>63</v>
      </c>
      <c r="C1102" s="16">
        <v>399.8</v>
      </c>
    </row>
    <row r="1103" spans="1:3" ht="15">
      <c r="A1103" s="20" t="s">
        <v>2138</v>
      </c>
      <c r="B1103" s="23" t="s">
        <v>63</v>
      </c>
      <c r="C1103" s="16">
        <v>1546.9000000000003</v>
      </c>
    </row>
    <row r="1104" spans="1:3" ht="15">
      <c r="A1104" s="20" t="s">
        <v>536</v>
      </c>
      <c r="B1104" s="23" t="s">
        <v>63</v>
      </c>
      <c r="C1104" s="16">
        <v>23262</v>
      </c>
    </row>
    <row r="1105" spans="1:3" ht="15">
      <c r="A1105" s="20" t="s">
        <v>2143</v>
      </c>
      <c r="B1105" s="23" t="s">
        <v>63</v>
      </c>
      <c r="C1105" s="16">
        <v>2060</v>
      </c>
    </row>
    <row r="1106" spans="1:3" ht="15">
      <c r="A1106" s="20" t="s">
        <v>2144</v>
      </c>
      <c r="B1106" s="23" t="s">
        <v>63</v>
      </c>
      <c r="C1106" s="16">
        <v>3525.8999999999996</v>
      </c>
    </row>
    <row r="1107" spans="1:3" ht="15">
      <c r="A1107" s="20" t="s">
        <v>2143</v>
      </c>
      <c r="B1107" s="23" t="s">
        <v>63</v>
      </c>
      <c r="C1107" s="16">
        <v>1458.6000000000001</v>
      </c>
    </row>
    <row r="1108" spans="1:3" ht="15">
      <c r="A1108" s="20" t="s">
        <v>1977</v>
      </c>
      <c r="B1108" s="23" t="s">
        <v>63</v>
      </c>
      <c r="C1108" s="16">
        <v>687.40000000000009</v>
      </c>
    </row>
    <row r="1109" spans="1:3" ht="15">
      <c r="A1109" s="20" t="s">
        <v>2153</v>
      </c>
      <c r="B1109" s="23" t="s">
        <v>63</v>
      </c>
      <c r="C1109" s="16">
        <v>1663.2</v>
      </c>
    </row>
    <row r="1110" spans="1:3" ht="15">
      <c r="A1110" s="20" t="s">
        <v>2154</v>
      </c>
      <c r="B1110" s="23" t="s">
        <v>63</v>
      </c>
      <c r="C1110" s="16">
        <v>1121</v>
      </c>
    </row>
    <row r="1111" spans="1:3" ht="15">
      <c r="A1111" s="20" t="s">
        <v>2158</v>
      </c>
      <c r="B1111" s="23" t="s">
        <v>63</v>
      </c>
      <c r="C1111" s="16">
        <v>2566.0000000000005</v>
      </c>
    </row>
    <row r="1112" spans="1:3" ht="15">
      <c r="A1112" s="20" t="s">
        <v>2159</v>
      </c>
      <c r="B1112" s="23" t="s">
        <v>63</v>
      </c>
      <c r="C1112" s="16">
        <v>4839</v>
      </c>
    </row>
    <row r="1113" spans="1:3" ht="15">
      <c r="A1113" s="20" t="s">
        <v>2162</v>
      </c>
      <c r="B1113" s="23" t="s">
        <v>63</v>
      </c>
      <c r="C1113" s="16">
        <v>7158</v>
      </c>
    </row>
    <row r="1114" spans="1:3" ht="15">
      <c r="A1114" s="20" t="s">
        <v>2166</v>
      </c>
      <c r="B1114" s="23" t="s">
        <v>63</v>
      </c>
      <c r="C1114" s="16">
        <v>2832</v>
      </c>
    </row>
    <row r="1115" spans="1:3" ht="15">
      <c r="A1115" s="20" t="s">
        <v>2177</v>
      </c>
      <c r="B1115" s="23" t="s">
        <v>63</v>
      </c>
      <c r="C1115" s="16">
        <v>188.40000000000006</v>
      </c>
    </row>
    <row r="1116" spans="1:3" ht="15">
      <c r="A1116" s="20" t="s">
        <v>2199</v>
      </c>
      <c r="B1116" s="23" t="s">
        <v>63</v>
      </c>
      <c r="C1116" s="16">
        <v>231.50000000000003</v>
      </c>
    </row>
    <row r="1117" spans="1:3" ht="15">
      <c r="A1117" s="20" t="s">
        <v>2192</v>
      </c>
      <c r="B1117" s="23" t="s">
        <v>63</v>
      </c>
      <c r="C1117" s="16">
        <v>1754.3999999999999</v>
      </c>
    </row>
    <row r="1118" spans="1:3" ht="15">
      <c r="A1118" s="20" t="s">
        <v>2240</v>
      </c>
      <c r="B1118" s="23" t="s">
        <v>63</v>
      </c>
      <c r="C1118" s="16">
        <v>1939.3000000000002</v>
      </c>
    </row>
    <row r="1119" spans="1:3" ht="15">
      <c r="A1119" s="20" t="s">
        <v>2192</v>
      </c>
      <c r="B1119" s="23" t="s">
        <v>63</v>
      </c>
      <c r="C1119" s="16">
        <v>1122.5999999999999</v>
      </c>
    </row>
    <row r="1120" spans="1:3" ht="15">
      <c r="A1120" s="20" t="s">
        <v>2255</v>
      </c>
      <c r="B1120" s="23" t="s">
        <v>63</v>
      </c>
      <c r="C1120" s="16">
        <v>722</v>
      </c>
    </row>
    <row r="1121" spans="1:3" ht="15">
      <c r="A1121" s="20" t="s">
        <v>2281</v>
      </c>
      <c r="B1121" s="23" t="s">
        <v>63</v>
      </c>
      <c r="C1121" s="16">
        <v>2152.1</v>
      </c>
    </row>
    <row r="1122" spans="1:3" ht="15">
      <c r="A1122" s="20" t="s">
        <v>2282</v>
      </c>
      <c r="B1122" s="23" t="s">
        <v>63</v>
      </c>
      <c r="C1122" s="16">
        <v>341.6</v>
      </c>
    </row>
    <row r="1123" spans="1:3" ht="15">
      <c r="A1123" s="20" t="s">
        <v>2291</v>
      </c>
      <c r="B1123" s="23" t="s">
        <v>63</v>
      </c>
      <c r="C1123" s="16">
        <v>7363.5</v>
      </c>
    </row>
    <row r="1124" spans="1:3" ht="15">
      <c r="A1124" s="20" t="s">
        <v>2301</v>
      </c>
      <c r="B1124" s="23" t="s">
        <v>63</v>
      </c>
      <c r="C1124" s="16">
        <v>376.60000000000008</v>
      </c>
    </row>
    <row r="1125" spans="1:3" ht="15">
      <c r="A1125" s="20" t="s">
        <v>2177</v>
      </c>
      <c r="B1125" s="23" t="s">
        <v>63</v>
      </c>
      <c r="C1125" s="16">
        <v>1643.3999999999999</v>
      </c>
    </row>
    <row r="1126" spans="1:3" ht="15">
      <c r="A1126" s="20" t="s">
        <v>37</v>
      </c>
      <c r="B1126" s="23" t="s">
        <v>38</v>
      </c>
      <c r="C1126" s="16">
        <v>35.299999999999997</v>
      </c>
    </row>
    <row r="1127" spans="1:3" ht="15">
      <c r="A1127" s="20" t="s">
        <v>68</v>
      </c>
      <c r="B1127" s="23" t="s">
        <v>38</v>
      </c>
      <c r="C1127" s="16">
        <v>338.59999999999997</v>
      </c>
    </row>
    <row r="1128" spans="1:3" ht="15">
      <c r="A1128" s="20" t="s">
        <v>82</v>
      </c>
      <c r="B1128" s="23" t="s">
        <v>38</v>
      </c>
      <c r="C1128" s="16">
        <v>86</v>
      </c>
    </row>
    <row r="1129" spans="1:3" ht="15">
      <c r="A1129" s="20" t="s">
        <v>100</v>
      </c>
      <c r="B1129" s="23" t="s">
        <v>38</v>
      </c>
      <c r="C1129" s="16">
        <v>10998.6</v>
      </c>
    </row>
    <row r="1130" spans="1:3" ht="15">
      <c r="A1130" s="20" t="s">
        <v>109</v>
      </c>
      <c r="B1130" s="23" t="s">
        <v>38</v>
      </c>
      <c r="C1130" s="16">
        <v>3027.7999999999997</v>
      </c>
    </row>
    <row r="1131" spans="1:3" ht="15">
      <c r="A1131" s="20" t="s">
        <v>142</v>
      </c>
      <c r="B1131" s="23" t="s">
        <v>38</v>
      </c>
      <c r="C1131" s="16">
        <v>2977</v>
      </c>
    </row>
    <row r="1132" spans="1:3" ht="15">
      <c r="A1132" s="20" t="s">
        <v>144</v>
      </c>
      <c r="B1132" s="23" t="s">
        <v>38</v>
      </c>
      <c r="C1132" s="16">
        <v>16448.399999999998</v>
      </c>
    </row>
    <row r="1133" spans="1:3" ht="15">
      <c r="A1133" s="20" t="s">
        <v>165</v>
      </c>
      <c r="B1133" s="23" t="s">
        <v>38</v>
      </c>
      <c r="C1133" s="16">
        <v>4745.2</v>
      </c>
    </row>
    <row r="1134" spans="1:3" ht="15">
      <c r="A1134" s="20" t="s">
        <v>203</v>
      </c>
      <c r="B1134" s="23" t="s">
        <v>38</v>
      </c>
      <c r="C1134" s="16">
        <v>525.40000000000009</v>
      </c>
    </row>
    <row r="1135" spans="1:3" ht="15">
      <c r="A1135" s="20" t="s">
        <v>231</v>
      </c>
      <c r="B1135" s="23" t="s">
        <v>38</v>
      </c>
      <c r="C1135" s="16">
        <v>588.4</v>
      </c>
    </row>
    <row r="1136" spans="1:3" ht="15">
      <c r="A1136" s="20" t="s">
        <v>253</v>
      </c>
      <c r="B1136" s="23" t="s">
        <v>38</v>
      </c>
      <c r="C1136" s="16">
        <v>3264.5</v>
      </c>
    </row>
    <row r="1137" spans="1:3" ht="15">
      <c r="A1137" s="20" t="s">
        <v>257</v>
      </c>
      <c r="B1137" s="23" t="s">
        <v>38</v>
      </c>
      <c r="C1137" s="16">
        <v>712.6</v>
      </c>
    </row>
    <row r="1138" spans="1:3" ht="15">
      <c r="A1138" s="20" t="s">
        <v>268</v>
      </c>
      <c r="B1138" s="23" t="s">
        <v>38</v>
      </c>
      <c r="C1138" s="16">
        <v>1487</v>
      </c>
    </row>
    <row r="1139" spans="1:3" ht="15">
      <c r="A1139" s="20" t="s">
        <v>270</v>
      </c>
      <c r="B1139" s="23" t="s">
        <v>38</v>
      </c>
      <c r="C1139" s="16">
        <v>2947.5</v>
      </c>
    </row>
    <row r="1140" spans="1:3" ht="15">
      <c r="A1140" s="20" t="s">
        <v>271</v>
      </c>
      <c r="B1140" s="23" t="s">
        <v>38</v>
      </c>
      <c r="C1140" s="16">
        <v>195.1</v>
      </c>
    </row>
    <row r="1141" spans="1:3" ht="15">
      <c r="A1141" s="20" t="s">
        <v>285</v>
      </c>
      <c r="B1141" s="23" t="s">
        <v>38</v>
      </c>
      <c r="C1141" s="16">
        <v>156.20000000000002</v>
      </c>
    </row>
    <row r="1142" spans="1:3" ht="15">
      <c r="A1142" s="20" t="s">
        <v>349</v>
      </c>
      <c r="B1142" s="23" t="s">
        <v>38</v>
      </c>
      <c r="C1142" s="16">
        <v>2153.1</v>
      </c>
    </row>
    <row r="1143" spans="1:3" ht="15">
      <c r="A1143" s="20" t="s">
        <v>369</v>
      </c>
      <c r="B1143" s="23" t="s">
        <v>38</v>
      </c>
      <c r="C1143" s="16">
        <v>701.2</v>
      </c>
    </row>
    <row r="1144" spans="1:3" ht="15">
      <c r="A1144" s="20" t="s">
        <v>371</v>
      </c>
      <c r="B1144" s="23" t="s">
        <v>38</v>
      </c>
      <c r="C1144" s="16">
        <v>579.00000000000011</v>
      </c>
    </row>
    <row r="1145" spans="1:3" ht="15">
      <c r="A1145" s="20" t="s">
        <v>372</v>
      </c>
      <c r="B1145" s="23" t="s">
        <v>38</v>
      </c>
      <c r="C1145" s="16">
        <v>162.4</v>
      </c>
    </row>
    <row r="1146" spans="1:3" ht="15">
      <c r="A1146" s="20" t="s">
        <v>382</v>
      </c>
      <c r="B1146" s="23" t="s">
        <v>38</v>
      </c>
      <c r="C1146" s="16">
        <v>5864.7</v>
      </c>
    </row>
    <row r="1147" spans="1:3" ht="15">
      <c r="A1147" s="20" t="s">
        <v>399</v>
      </c>
      <c r="B1147" s="23" t="s">
        <v>38</v>
      </c>
      <c r="C1147" s="16">
        <v>71.600000000000009</v>
      </c>
    </row>
    <row r="1148" spans="1:3" ht="15">
      <c r="A1148" s="20" t="s">
        <v>419</v>
      </c>
      <c r="B1148" s="23" t="s">
        <v>38</v>
      </c>
      <c r="C1148" s="16">
        <v>458</v>
      </c>
    </row>
    <row r="1149" spans="1:3" ht="15">
      <c r="A1149" s="20" t="s">
        <v>423</v>
      </c>
      <c r="B1149" s="23" t="s">
        <v>38</v>
      </c>
      <c r="C1149" s="16">
        <v>243.89999999999998</v>
      </c>
    </row>
    <row r="1150" spans="1:3" ht="15">
      <c r="A1150" s="20" t="s">
        <v>424</v>
      </c>
      <c r="B1150" s="23" t="s">
        <v>38</v>
      </c>
      <c r="C1150" s="16">
        <v>272</v>
      </c>
    </row>
    <row r="1151" spans="1:3" ht="15">
      <c r="A1151" s="20" t="s">
        <v>430</v>
      </c>
      <c r="B1151" s="23" t="s">
        <v>38</v>
      </c>
      <c r="C1151" s="16">
        <v>110.00000000000001</v>
      </c>
    </row>
    <row r="1152" spans="1:3" ht="15">
      <c r="A1152" s="20" t="s">
        <v>453</v>
      </c>
      <c r="B1152" s="23" t="s">
        <v>38</v>
      </c>
      <c r="C1152" s="16">
        <v>898.7</v>
      </c>
    </row>
    <row r="1153" spans="1:3" ht="15">
      <c r="A1153" s="20" t="s">
        <v>454</v>
      </c>
      <c r="B1153" s="23" t="s">
        <v>38</v>
      </c>
      <c r="C1153" s="16">
        <v>2995.3</v>
      </c>
    </row>
    <row r="1154" spans="1:3" ht="15">
      <c r="A1154" s="20" t="s">
        <v>455</v>
      </c>
      <c r="B1154" s="23" t="s">
        <v>38</v>
      </c>
      <c r="C1154" s="16">
        <v>2042.2000000000003</v>
      </c>
    </row>
    <row r="1155" spans="1:3" ht="15">
      <c r="A1155" s="20" t="s">
        <v>464</v>
      </c>
      <c r="B1155" s="23" t="s">
        <v>38</v>
      </c>
      <c r="C1155" s="16">
        <v>152.60000000000002</v>
      </c>
    </row>
    <row r="1156" spans="1:3" ht="15">
      <c r="A1156" s="20" t="s">
        <v>482</v>
      </c>
      <c r="B1156" s="23" t="s">
        <v>38</v>
      </c>
      <c r="C1156" s="16">
        <v>2119.2000000000003</v>
      </c>
    </row>
    <row r="1157" spans="1:3" ht="15">
      <c r="A1157" s="20" t="s">
        <v>485</v>
      </c>
      <c r="B1157" s="23" t="s">
        <v>38</v>
      </c>
      <c r="C1157" s="16">
        <v>141.60000000000002</v>
      </c>
    </row>
    <row r="1158" spans="1:3" ht="15">
      <c r="A1158" s="20" t="s">
        <v>100</v>
      </c>
      <c r="B1158" s="23" t="s">
        <v>38</v>
      </c>
      <c r="C1158" s="16">
        <v>2389.8999999999996</v>
      </c>
    </row>
    <row r="1159" spans="1:3" ht="15">
      <c r="A1159" s="20" t="s">
        <v>501</v>
      </c>
      <c r="B1159" s="23" t="s">
        <v>38</v>
      </c>
      <c r="C1159" s="16">
        <v>1278.0999999999999</v>
      </c>
    </row>
    <row r="1160" spans="1:3" ht="15">
      <c r="A1160" s="20" t="s">
        <v>514</v>
      </c>
      <c r="B1160" s="23" t="s">
        <v>38</v>
      </c>
      <c r="C1160" s="16">
        <v>285.79999999999995</v>
      </c>
    </row>
    <row r="1161" spans="1:3" ht="15">
      <c r="A1161" s="20" t="s">
        <v>529</v>
      </c>
      <c r="B1161" s="23" t="s">
        <v>38</v>
      </c>
      <c r="C1161" s="16">
        <v>274.20000000000005</v>
      </c>
    </row>
    <row r="1162" spans="1:3" ht="15">
      <c r="A1162" s="20" t="s">
        <v>546</v>
      </c>
      <c r="B1162" s="23" t="s">
        <v>38</v>
      </c>
      <c r="C1162" s="16">
        <v>2349.7999999999997</v>
      </c>
    </row>
    <row r="1163" spans="1:3" ht="15">
      <c r="A1163" s="20" t="s">
        <v>558</v>
      </c>
      <c r="B1163" s="23" t="s">
        <v>38</v>
      </c>
      <c r="C1163" s="16">
        <v>772.2</v>
      </c>
    </row>
    <row r="1164" spans="1:3" ht="15">
      <c r="A1164" s="20" t="s">
        <v>576</v>
      </c>
      <c r="B1164" s="23" t="s">
        <v>38</v>
      </c>
      <c r="C1164" s="16">
        <v>2145.8000000000002</v>
      </c>
    </row>
    <row r="1165" spans="1:3" ht="15">
      <c r="A1165" s="20" t="s">
        <v>604</v>
      </c>
      <c r="B1165" s="23" t="s">
        <v>38</v>
      </c>
      <c r="C1165" s="16">
        <v>72.200000000000017</v>
      </c>
    </row>
    <row r="1166" spans="1:3" ht="15">
      <c r="A1166" s="20" t="s">
        <v>605</v>
      </c>
      <c r="B1166" s="23" t="s">
        <v>38</v>
      </c>
      <c r="C1166" s="16">
        <v>141.6</v>
      </c>
    </row>
    <row r="1167" spans="1:3" ht="15">
      <c r="A1167" s="20" t="s">
        <v>611</v>
      </c>
      <c r="B1167" s="23" t="s">
        <v>38</v>
      </c>
      <c r="C1167" s="16">
        <v>4818.7</v>
      </c>
    </row>
    <row r="1168" spans="1:3" ht="15">
      <c r="A1168" s="20" t="s">
        <v>616</v>
      </c>
      <c r="B1168" s="23" t="s">
        <v>38</v>
      </c>
      <c r="C1168" s="16">
        <v>1652.4</v>
      </c>
    </row>
    <row r="1169" spans="1:3" ht="15">
      <c r="A1169" s="20" t="s">
        <v>653</v>
      </c>
      <c r="B1169" s="23" t="s">
        <v>38</v>
      </c>
      <c r="C1169" s="16">
        <v>277.40000000000003</v>
      </c>
    </row>
    <row r="1170" spans="1:3" ht="15">
      <c r="A1170" s="20" t="s">
        <v>665</v>
      </c>
      <c r="B1170" s="23" t="s">
        <v>38</v>
      </c>
      <c r="C1170" s="16">
        <v>12296.499999999998</v>
      </c>
    </row>
    <row r="1171" spans="1:3" ht="15">
      <c r="A1171" s="20" t="s">
        <v>680</v>
      </c>
      <c r="B1171" s="23" t="s">
        <v>38</v>
      </c>
      <c r="C1171" s="16">
        <v>9177</v>
      </c>
    </row>
    <row r="1172" spans="1:3" ht="15">
      <c r="A1172" s="20" t="s">
        <v>684</v>
      </c>
      <c r="B1172" s="23" t="s">
        <v>38</v>
      </c>
      <c r="C1172" s="16">
        <v>221.1</v>
      </c>
    </row>
    <row r="1173" spans="1:3" ht="15">
      <c r="A1173" s="20" t="s">
        <v>685</v>
      </c>
      <c r="B1173" s="23" t="s">
        <v>38</v>
      </c>
      <c r="C1173" s="16">
        <v>5374.6</v>
      </c>
    </row>
    <row r="1174" spans="1:3" ht="15">
      <c r="A1174" s="20" t="s">
        <v>558</v>
      </c>
      <c r="B1174" s="23" t="s">
        <v>38</v>
      </c>
      <c r="C1174" s="16">
        <v>2139.9</v>
      </c>
    </row>
    <row r="1175" spans="1:3" ht="15">
      <c r="A1175" s="20" t="s">
        <v>694</v>
      </c>
      <c r="B1175" s="23" t="s">
        <v>38</v>
      </c>
      <c r="C1175" s="16">
        <v>2462.4</v>
      </c>
    </row>
    <row r="1176" spans="1:3" ht="15">
      <c r="A1176" s="20" t="s">
        <v>708</v>
      </c>
      <c r="B1176" s="23" t="s">
        <v>38</v>
      </c>
      <c r="C1176" s="16">
        <v>20445.599999999999</v>
      </c>
    </row>
    <row r="1177" spans="1:3" ht="15">
      <c r="A1177" s="20" t="s">
        <v>710</v>
      </c>
      <c r="B1177" s="23" t="s">
        <v>38</v>
      </c>
      <c r="C1177" s="16">
        <v>250.40000000000006</v>
      </c>
    </row>
    <row r="1178" spans="1:3" ht="15">
      <c r="A1178" s="20" t="s">
        <v>713</v>
      </c>
      <c r="B1178" s="23" t="s">
        <v>38</v>
      </c>
      <c r="C1178" s="16">
        <v>143.4</v>
      </c>
    </row>
    <row r="1179" spans="1:3" ht="15">
      <c r="A1179" s="20" t="s">
        <v>725</v>
      </c>
      <c r="B1179" s="23" t="s">
        <v>38</v>
      </c>
      <c r="C1179" s="16">
        <v>400.4</v>
      </c>
    </row>
    <row r="1180" spans="1:3" ht="15">
      <c r="A1180" s="20" t="s">
        <v>728</v>
      </c>
      <c r="B1180" s="23" t="s">
        <v>38</v>
      </c>
      <c r="C1180" s="16">
        <v>2830.8</v>
      </c>
    </row>
    <row r="1181" spans="1:3" ht="15">
      <c r="A1181" s="20" t="s">
        <v>732</v>
      </c>
      <c r="B1181" s="23" t="s">
        <v>38</v>
      </c>
      <c r="C1181" s="16">
        <v>3193.2000000000003</v>
      </c>
    </row>
    <row r="1182" spans="1:3" ht="15">
      <c r="A1182" s="20" t="s">
        <v>665</v>
      </c>
      <c r="B1182" s="23" t="s">
        <v>38</v>
      </c>
      <c r="C1182" s="16">
        <v>1158.8</v>
      </c>
    </row>
    <row r="1183" spans="1:3" ht="15">
      <c r="A1183" s="20" t="s">
        <v>749</v>
      </c>
      <c r="B1183" s="23" t="s">
        <v>38</v>
      </c>
      <c r="C1183" s="16">
        <v>204.7</v>
      </c>
    </row>
    <row r="1184" spans="1:3" ht="15">
      <c r="A1184" s="20" t="s">
        <v>757</v>
      </c>
      <c r="B1184" s="23" t="s">
        <v>38</v>
      </c>
      <c r="C1184" s="16">
        <v>452.5</v>
      </c>
    </row>
    <row r="1185" spans="1:3" ht="15">
      <c r="A1185" s="20" t="s">
        <v>761</v>
      </c>
      <c r="B1185" s="23" t="s">
        <v>38</v>
      </c>
      <c r="C1185" s="16">
        <v>52743</v>
      </c>
    </row>
    <row r="1186" spans="1:3" ht="15">
      <c r="A1186" s="20" t="s">
        <v>785</v>
      </c>
      <c r="B1186" s="23" t="s">
        <v>38</v>
      </c>
      <c r="C1186" s="16">
        <v>1479.6</v>
      </c>
    </row>
    <row r="1187" spans="1:3" ht="15">
      <c r="A1187" s="20" t="s">
        <v>786</v>
      </c>
      <c r="B1187" s="23" t="s">
        <v>38</v>
      </c>
      <c r="C1187" s="16">
        <v>758.80000000000007</v>
      </c>
    </row>
    <row r="1188" spans="1:3" ht="15">
      <c r="A1188" s="20" t="s">
        <v>791</v>
      </c>
      <c r="B1188" s="23" t="s">
        <v>38</v>
      </c>
      <c r="C1188" s="16">
        <v>289</v>
      </c>
    </row>
    <row r="1189" spans="1:3" ht="15">
      <c r="A1189" s="20" t="s">
        <v>797</v>
      </c>
      <c r="B1189" s="23" t="s">
        <v>38</v>
      </c>
      <c r="C1189" s="16">
        <v>377.5</v>
      </c>
    </row>
    <row r="1190" spans="1:3" ht="15">
      <c r="A1190" s="20" t="s">
        <v>806</v>
      </c>
      <c r="B1190" s="23" t="s">
        <v>38</v>
      </c>
      <c r="C1190" s="16">
        <v>1519.9999999999998</v>
      </c>
    </row>
    <row r="1191" spans="1:3" ht="15">
      <c r="A1191" s="20" t="s">
        <v>814</v>
      </c>
      <c r="B1191" s="23" t="s">
        <v>38</v>
      </c>
      <c r="C1191" s="16">
        <v>8175.6</v>
      </c>
    </row>
    <row r="1192" spans="1:3" ht="15">
      <c r="A1192" s="20" t="s">
        <v>829</v>
      </c>
      <c r="B1192" s="23" t="s">
        <v>38</v>
      </c>
      <c r="C1192" s="16">
        <v>507</v>
      </c>
    </row>
    <row r="1193" spans="1:3" ht="15">
      <c r="A1193" s="20" t="s">
        <v>611</v>
      </c>
      <c r="B1193" s="23" t="s">
        <v>38</v>
      </c>
      <c r="C1193" s="16">
        <v>4986.0999999999995</v>
      </c>
    </row>
    <row r="1194" spans="1:3" ht="15">
      <c r="A1194" s="20" t="s">
        <v>840</v>
      </c>
      <c r="B1194" s="23" t="s">
        <v>38</v>
      </c>
      <c r="C1194" s="16">
        <v>2190.6999999999998</v>
      </c>
    </row>
    <row r="1195" spans="1:3" ht="15">
      <c r="A1195" s="20" t="s">
        <v>840</v>
      </c>
      <c r="B1195" s="23" t="s">
        <v>38</v>
      </c>
      <c r="C1195" s="16">
        <v>2249.8000000000002</v>
      </c>
    </row>
    <row r="1196" spans="1:3" ht="15">
      <c r="A1196" s="20" t="s">
        <v>856</v>
      </c>
      <c r="B1196" s="23" t="s">
        <v>38</v>
      </c>
      <c r="C1196" s="16">
        <v>35.199999999999996</v>
      </c>
    </row>
    <row r="1197" spans="1:3" ht="15">
      <c r="A1197" s="20" t="s">
        <v>867</v>
      </c>
      <c r="B1197" s="23" t="s">
        <v>38</v>
      </c>
      <c r="C1197" s="16">
        <v>442.29999999999995</v>
      </c>
    </row>
    <row r="1198" spans="1:3" ht="15">
      <c r="A1198" s="20" t="s">
        <v>873</v>
      </c>
      <c r="B1198" s="23" t="s">
        <v>38</v>
      </c>
      <c r="C1198" s="16">
        <v>81.800000000000011</v>
      </c>
    </row>
    <row r="1199" spans="1:3" ht="15">
      <c r="A1199" s="20" t="s">
        <v>887</v>
      </c>
      <c r="B1199" s="23" t="s">
        <v>38</v>
      </c>
      <c r="C1199" s="16">
        <v>1979.4</v>
      </c>
    </row>
    <row r="1200" spans="1:3" ht="15">
      <c r="A1200" s="20" t="s">
        <v>905</v>
      </c>
      <c r="B1200" s="23" t="s">
        <v>38</v>
      </c>
      <c r="C1200" s="16">
        <v>204.99999999999997</v>
      </c>
    </row>
    <row r="1201" spans="1:3" ht="15">
      <c r="A1201" s="20" t="s">
        <v>911</v>
      </c>
      <c r="B1201" s="23" t="s">
        <v>38</v>
      </c>
      <c r="C1201" s="16">
        <v>1726.4</v>
      </c>
    </row>
    <row r="1202" spans="1:3" ht="15">
      <c r="A1202" s="20" t="s">
        <v>920</v>
      </c>
      <c r="B1202" s="23" t="s">
        <v>38</v>
      </c>
      <c r="C1202" s="16">
        <v>549.1</v>
      </c>
    </row>
    <row r="1203" spans="1:3" ht="15">
      <c r="A1203" s="20" t="s">
        <v>921</v>
      </c>
      <c r="B1203" s="23" t="s">
        <v>38</v>
      </c>
      <c r="C1203" s="16">
        <v>241.8</v>
      </c>
    </row>
    <row r="1204" spans="1:3" ht="15">
      <c r="A1204" s="20" t="s">
        <v>933</v>
      </c>
      <c r="B1204" s="23" t="s">
        <v>38</v>
      </c>
      <c r="C1204" s="16">
        <v>44.7</v>
      </c>
    </row>
    <row r="1205" spans="1:3" ht="15">
      <c r="A1205" s="20" t="s">
        <v>689</v>
      </c>
      <c r="B1205" s="23" t="s">
        <v>38</v>
      </c>
      <c r="C1205" s="16">
        <v>1365.3</v>
      </c>
    </row>
    <row r="1206" spans="1:3" ht="15">
      <c r="A1206" s="20" t="s">
        <v>936</v>
      </c>
      <c r="B1206" s="23" t="s">
        <v>38</v>
      </c>
      <c r="C1206" s="16">
        <v>2234.4</v>
      </c>
    </row>
    <row r="1207" spans="1:3" ht="15">
      <c r="A1207" s="20" t="s">
        <v>938</v>
      </c>
      <c r="B1207" s="23" t="s">
        <v>38</v>
      </c>
      <c r="C1207" s="16">
        <v>1620.8000000000002</v>
      </c>
    </row>
    <row r="1208" spans="1:3" ht="15">
      <c r="A1208" s="20" t="s">
        <v>951</v>
      </c>
      <c r="B1208" s="23" t="s">
        <v>38</v>
      </c>
      <c r="C1208" s="16">
        <v>2389.8000000000002</v>
      </c>
    </row>
    <row r="1209" spans="1:3" ht="15">
      <c r="A1209" s="20" t="s">
        <v>953</v>
      </c>
      <c r="B1209" s="23" t="s">
        <v>38</v>
      </c>
      <c r="C1209" s="16">
        <v>2902.7000000000003</v>
      </c>
    </row>
    <row r="1210" spans="1:3" ht="15">
      <c r="A1210" s="20" t="s">
        <v>963</v>
      </c>
      <c r="B1210" s="23" t="s">
        <v>38</v>
      </c>
      <c r="C1210" s="16">
        <v>3904.9999999999995</v>
      </c>
    </row>
    <row r="1211" spans="1:3" ht="15">
      <c r="A1211" s="20" t="s">
        <v>1012</v>
      </c>
      <c r="B1211" s="23" t="s">
        <v>38</v>
      </c>
      <c r="C1211" s="16">
        <v>512.70000000000005</v>
      </c>
    </row>
    <row r="1212" spans="1:3" ht="15">
      <c r="A1212" s="20" t="s">
        <v>1016</v>
      </c>
      <c r="B1212" s="23" t="s">
        <v>38</v>
      </c>
      <c r="C1212" s="16">
        <v>1163</v>
      </c>
    </row>
    <row r="1213" spans="1:3" ht="15">
      <c r="A1213" s="20" t="s">
        <v>840</v>
      </c>
      <c r="B1213" s="23" t="s">
        <v>38</v>
      </c>
      <c r="C1213" s="16">
        <v>412.79999999999995</v>
      </c>
    </row>
    <row r="1214" spans="1:3" ht="15">
      <c r="A1214" s="20" t="s">
        <v>1052</v>
      </c>
      <c r="B1214" s="23" t="s">
        <v>38</v>
      </c>
      <c r="C1214" s="16">
        <v>9149.4</v>
      </c>
    </row>
    <row r="1215" spans="1:3" ht="15">
      <c r="A1215" s="20" t="s">
        <v>1061</v>
      </c>
      <c r="B1215" s="23" t="s">
        <v>38</v>
      </c>
      <c r="C1215" s="16">
        <v>593.59999999999991</v>
      </c>
    </row>
    <row r="1216" spans="1:3" ht="15">
      <c r="A1216" s="20" t="s">
        <v>1071</v>
      </c>
      <c r="B1216" s="23" t="s">
        <v>38</v>
      </c>
      <c r="C1216" s="16">
        <v>88.600000000000023</v>
      </c>
    </row>
    <row r="1217" spans="1:3" ht="15">
      <c r="A1217" s="20" t="s">
        <v>1083</v>
      </c>
      <c r="B1217" s="23" t="s">
        <v>38</v>
      </c>
      <c r="C1217" s="16">
        <v>302.5</v>
      </c>
    </row>
    <row r="1218" spans="1:3" ht="15">
      <c r="A1218" s="20" t="s">
        <v>1084</v>
      </c>
      <c r="B1218" s="23" t="s">
        <v>38</v>
      </c>
      <c r="C1218" s="16">
        <v>955.80000000000007</v>
      </c>
    </row>
    <row r="1219" spans="1:3" ht="15">
      <c r="A1219" s="20" t="s">
        <v>1114</v>
      </c>
      <c r="B1219" s="23" t="s">
        <v>38</v>
      </c>
      <c r="C1219" s="16">
        <v>405.7</v>
      </c>
    </row>
    <row r="1220" spans="1:3" ht="15">
      <c r="A1220" s="20" t="s">
        <v>1115</v>
      </c>
      <c r="B1220" s="23" t="s">
        <v>38</v>
      </c>
      <c r="C1220" s="16">
        <v>192.5</v>
      </c>
    </row>
    <row r="1221" spans="1:3" ht="15">
      <c r="A1221" s="20" t="s">
        <v>1117</v>
      </c>
      <c r="B1221" s="23" t="s">
        <v>38</v>
      </c>
      <c r="C1221" s="16">
        <v>10518</v>
      </c>
    </row>
    <row r="1222" spans="1:3" ht="15">
      <c r="A1222" s="20" t="s">
        <v>349</v>
      </c>
      <c r="B1222" s="23" t="s">
        <v>38</v>
      </c>
      <c r="C1222" s="16">
        <v>2311.5999999999995</v>
      </c>
    </row>
    <row r="1223" spans="1:3" ht="15">
      <c r="A1223" s="20" t="s">
        <v>1131</v>
      </c>
      <c r="B1223" s="23" t="s">
        <v>38</v>
      </c>
      <c r="C1223" s="16">
        <v>107.2</v>
      </c>
    </row>
    <row r="1224" spans="1:3" ht="15">
      <c r="A1224" s="20" t="s">
        <v>1134</v>
      </c>
      <c r="B1224" s="23" t="s">
        <v>38</v>
      </c>
      <c r="C1224" s="16">
        <v>10056</v>
      </c>
    </row>
    <row r="1225" spans="1:3" ht="15">
      <c r="A1225" s="20" t="s">
        <v>1135</v>
      </c>
      <c r="B1225" s="23" t="s">
        <v>38</v>
      </c>
      <c r="C1225" s="16">
        <v>251.60000000000008</v>
      </c>
    </row>
    <row r="1226" spans="1:3" ht="15">
      <c r="A1226" s="20" t="s">
        <v>1137</v>
      </c>
      <c r="B1226" s="23" t="s">
        <v>38</v>
      </c>
      <c r="C1226" s="16">
        <v>2251.1000000000004</v>
      </c>
    </row>
    <row r="1227" spans="1:3" ht="15">
      <c r="A1227" s="20" t="s">
        <v>1138</v>
      </c>
      <c r="B1227" s="23" t="s">
        <v>38</v>
      </c>
      <c r="C1227" s="16">
        <v>198.6</v>
      </c>
    </row>
    <row r="1228" spans="1:3" ht="15">
      <c r="A1228" s="20" t="s">
        <v>1155</v>
      </c>
      <c r="B1228" s="23" t="s">
        <v>38</v>
      </c>
      <c r="C1228" s="16">
        <v>1367.7</v>
      </c>
    </row>
    <row r="1229" spans="1:3" ht="15">
      <c r="A1229" s="20" t="s">
        <v>1016</v>
      </c>
      <c r="B1229" s="23" t="s">
        <v>38</v>
      </c>
      <c r="C1229" s="16">
        <v>1403.5</v>
      </c>
    </row>
    <row r="1230" spans="1:3" ht="15">
      <c r="A1230" s="20" t="s">
        <v>1166</v>
      </c>
      <c r="B1230" s="23" t="s">
        <v>38</v>
      </c>
      <c r="C1230" s="16">
        <v>457.20000000000005</v>
      </c>
    </row>
    <row r="1231" spans="1:3" ht="15">
      <c r="A1231" s="20" t="s">
        <v>1176</v>
      </c>
      <c r="B1231" s="23" t="s">
        <v>38</v>
      </c>
      <c r="C1231" s="16">
        <v>1124.8</v>
      </c>
    </row>
    <row r="1232" spans="1:3" ht="15">
      <c r="A1232" s="20" t="s">
        <v>1180</v>
      </c>
      <c r="B1232" s="23" t="s">
        <v>38</v>
      </c>
      <c r="C1232" s="16">
        <v>573</v>
      </c>
    </row>
    <row r="1233" spans="1:3" ht="15">
      <c r="A1233" s="20" t="s">
        <v>1185</v>
      </c>
      <c r="B1233" s="23" t="s">
        <v>38</v>
      </c>
      <c r="C1233" s="16">
        <v>2142.4</v>
      </c>
    </row>
    <row r="1234" spans="1:3" ht="15">
      <c r="A1234" s="20" t="s">
        <v>1187</v>
      </c>
      <c r="B1234" s="23" t="s">
        <v>38</v>
      </c>
      <c r="C1234" s="16">
        <v>481.20000000000005</v>
      </c>
    </row>
    <row r="1235" spans="1:3" ht="15">
      <c r="A1235" s="20" t="s">
        <v>1192</v>
      </c>
      <c r="B1235" s="23" t="s">
        <v>38</v>
      </c>
      <c r="C1235" s="16">
        <v>5100.2999999999993</v>
      </c>
    </row>
    <row r="1236" spans="1:3" ht="15">
      <c r="A1236" s="20" t="s">
        <v>1201</v>
      </c>
      <c r="B1236" s="23" t="s">
        <v>38</v>
      </c>
      <c r="C1236" s="16">
        <v>565.79999999999995</v>
      </c>
    </row>
    <row r="1237" spans="1:3" ht="15">
      <c r="A1237" s="20" t="s">
        <v>1052</v>
      </c>
      <c r="B1237" s="23" t="s">
        <v>38</v>
      </c>
      <c r="C1237" s="16">
        <v>7248</v>
      </c>
    </row>
    <row r="1238" spans="1:3" ht="15">
      <c r="A1238" s="20" t="s">
        <v>1209</v>
      </c>
      <c r="B1238" s="23" t="s">
        <v>38</v>
      </c>
      <c r="C1238" s="16">
        <v>3651.2</v>
      </c>
    </row>
    <row r="1239" spans="1:3" ht="15">
      <c r="A1239" s="20" t="s">
        <v>364</v>
      </c>
      <c r="B1239" s="23" t="s">
        <v>38</v>
      </c>
      <c r="C1239" s="16">
        <v>926.00000000000023</v>
      </c>
    </row>
    <row r="1240" spans="1:3" ht="15">
      <c r="A1240" s="20" t="s">
        <v>1211</v>
      </c>
      <c r="B1240" s="23" t="s">
        <v>38</v>
      </c>
      <c r="C1240" s="16">
        <v>93.600000000000009</v>
      </c>
    </row>
    <row r="1241" spans="1:3" ht="15">
      <c r="A1241" s="20" t="s">
        <v>1228</v>
      </c>
      <c r="B1241" s="23" t="s">
        <v>38</v>
      </c>
      <c r="C1241" s="16">
        <v>248.60000000000002</v>
      </c>
    </row>
    <row r="1242" spans="1:3" ht="15">
      <c r="A1242" s="20" t="s">
        <v>1238</v>
      </c>
      <c r="B1242" s="23" t="s">
        <v>38</v>
      </c>
      <c r="C1242" s="16">
        <v>1351</v>
      </c>
    </row>
    <row r="1243" spans="1:3" ht="15">
      <c r="A1243" s="20" t="s">
        <v>611</v>
      </c>
      <c r="B1243" s="23" t="s">
        <v>38</v>
      </c>
      <c r="C1243" s="16">
        <v>776.80000000000018</v>
      </c>
    </row>
    <row r="1244" spans="1:3" ht="15">
      <c r="A1244" s="20" t="s">
        <v>1248</v>
      </c>
      <c r="B1244" s="23" t="s">
        <v>38</v>
      </c>
      <c r="C1244" s="16">
        <v>1108.8</v>
      </c>
    </row>
    <row r="1245" spans="1:3" ht="15">
      <c r="A1245" s="20" t="s">
        <v>1249</v>
      </c>
      <c r="B1245" s="23" t="s">
        <v>38</v>
      </c>
      <c r="C1245" s="16">
        <v>158.4</v>
      </c>
    </row>
    <row r="1246" spans="1:3" ht="15">
      <c r="A1246" s="20" t="s">
        <v>1254</v>
      </c>
      <c r="B1246" s="23" t="s">
        <v>38</v>
      </c>
      <c r="C1246" s="16">
        <v>244.7</v>
      </c>
    </row>
    <row r="1247" spans="1:3" ht="15">
      <c r="A1247" s="20" t="s">
        <v>1302</v>
      </c>
      <c r="B1247" s="23" t="s">
        <v>38</v>
      </c>
      <c r="C1247" s="16">
        <v>741</v>
      </c>
    </row>
    <row r="1248" spans="1:3" ht="15">
      <c r="A1248" s="20" t="s">
        <v>911</v>
      </c>
      <c r="B1248" s="23" t="s">
        <v>38</v>
      </c>
      <c r="C1248" s="16">
        <v>3411.3000000000006</v>
      </c>
    </row>
    <row r="1249" spans="1:3" ht="15">
      <c r="A1249" s="20" t="s">
        <v>1337</v>
      </c>
      <c r="B1249" s="23" t="s">
        <v>38</v>
      </c>
      <c r="C1249" s="16">
        <v>737.8</v>
      </c>
    </row>
    <row r="1250" spans="1:3" ht="15">
      <c r="A1250" s="20" t="s">
        <v>1371</v>
      </c>
      <c r="B1250" s="23" t="s">
        <v>38</v>
      </c>
      <c r="C1250" s="16">
        <v>469</v>
      </c>
    </row>
    <row r="1251" spans="1:3" ht="15">
      <c r="A1251" s="20" t="s">
        <v>1380</v>
      </c>
      <c r="B1251" s="23" t="s">
        <v>38</v>
      </c>
      <c r="C1251" s="16">
        <v>802.59999999999991</v>
      </c>
    </row>
    <row r="1252" spans="1:3" ht="15">
      <c r="A1252" s="20" t="s">
        <v>1384</v>
      </c>
      <c r="B1252" s="23" t="s">
        <v>38</v>
      </c>
      <c r="C1252" s="16">
        <v>924.69999999999993</v>
      </c>
    </row>
    <row r="1253" spans="1:3" ht="15">
      <c r="A1253" s="20" t="s">
        <v>1398</v>
      </c>
      <c r="B1253" s="23" t="s">
        <v>38</v>
      </c>
      <c r="C1253" s="16">
        <v>797</v>
      </c>
    </row>
    <row r="1254" spans="1:3" ht="15">
      <c r="A1254" s="20" t="s">
        <v>1452</v>
      </c>
      <c r="B1254" s="23" t="s">
        <v>38</v>
      </c>
      <c r="C1254" s="16">
        <v>91.4</v>
      </c>
    </row>
    <row r="1255" spans="1:3" ht="15">
      <c r="A1255" s="20" t="s">
        <v>1459</v>
      </c>
      <c r="B1255" s="23" t="s">
        <v>38</v>
      </c>
      <c r="C1255" s="16">
        <v>2310.1999999999998</v>
      </c>
    </row>
    <row r="1256" spans="1:3" ht="15">
      <c r="A1256" s="20" t="s">
        <v>666</v>
      </c>
      <c r="B1256" s="23" t="s">
        <v>38</v>
      </c>
      <c r="C1256" s="16">
        <v>1890.8000000000002</v>
      </c>
    </row>
    <row r="1257" spans="1:3" ht="15">
      <c r="A1257" s="20" t="s">
        <v>1512</v>
      </c>
      <c r="B1257" s="23" t="s">
        <v>38</v>
      </c>
      <c r="C1257" s="16">
        <v>3141</v>
      </c>
    </row>
    <row r="1258" spans="1:3" ht="15">
      <c r="A1258" s="20" t="s">
        <v>1517</v>
      </c>
      <c r="B1258" s="23" t="s">
        <v>38</v>
      </c>
      <c r="C1258" s="16">
        <v>207.80000000000004</v>
      </c>
    </row>
    <row r="1259" spans="1:3" ht="15">
      <c r="A1259" s="20" t="s">
        <v>785</v>
      </c>
      <c r="B1259" s="23" t="s">
        <v>38</v>
      </c>
      <c r="C1259" s="16">
        <v>1166.8</v>
      </c>
    </row>
    <row r="1260" spans="1:3" ht="15">
      <c r="A1260" s="20" t="s">
        <v>1542</v>
      </c>
      <c r="B1260" s="23" t="s">
        <v>38</v>
      </c>
      <c r="C1260" s="16">
        <v>1948.6000000000004</v>
      </c>
    </row>
    <row r="1261" spans="1:3" ht="15">
      <c r="A1261" s="20" t="s">
        <v>1546</v>
      </c>
      <c r="B1261" s="23" t="s">
        <v>38</v>
      </c>
      <c r="C1261" s="16">
        <v>816</v>
      </c>
    </row>
    <row r="1262" spans="1:3" ht="15">
      <c r="A1262" s="20" t="s">
        <v>1575</v>
      </c>
      <c r="B1262" s="23" t="s">
        <v>38</v>
      </c>
      <c r="C1262" s="16">
        <v>22.799999999999997</v>
      </c>
    </row>
    <row r="1263" spans="1:3" ht="15">
      <c r="A1263" s="20" t="s">
        <v>1599</v>
      </c>
      <c r="B1263" s="23" t="s">
        <v>38</v>
      </c>
      <c r="C1263" s="16">
        <v>242.40000000000003</v>
      </c>
    </row>
    <row r="1264" spans="1:3" ht="15">
      <c r="A1264" s="20" t="s">
        <v>1602</v>
      </c>
      <c r="B1264" s="23" t="s">
        <v>38</v>
      </c>
      <c r="C1264" s="16">
        <v>3699</v>
      </c>
    </row>
    <row r="1265" spans="1:3" ht="15">
      <c r="A1265" s="20" t="s">
        <v>1603</v>
      </c>
      <c r="B1265" s="23" t="s">
        <v>38</v>
      </c>
      <c r="C1265" s="16">
        <v>938.6</v>
      </c>
    </row>
    <row r="1266" spans="1:3" ht="15">
      <c r="A1266" s="20" t="s">
        <v>1605</v>
      </c>
      <c r="B1266" s="23" t="s">
        <v>38</v>
      </c>
      <c r="C1266" s="16">
        <v>3270.2</v>
      </c>
    </row>
    <row r="1267" spans="1:3" ht="15">
      <c r="A1267" s="20" t="s">
        <v>1618</v>
      </c>
      <c r="B1267" s="23" t="s">
        <v>38</v>
      </c>
      <c r="C1267" s="16">
        <v>500.00000000000006</v>
      </c>
    </row>
    <row r="1268" spans="1:3" ht="15">
      <c r="A1268" s="20" t="s">
        <v>1647</v>
      </c>
      <c r="B1268" s="23" t="s">
        <v>38</v>
      </c>
      <c r="C1268" s="16">
        <v>632.5</v>
      </c>
    </row>
    <row r="1269" spans="1:3" ht="15">
      <c r="A1269" s="20" t="s">
        <v>1652</v>
      </c>
      <c r="B1269" s="23" t="s">
        <v>38</v>
      </c>
      <c r="C1269" s="16">
        <v>392.4</v>
      </c>
    </row>
    <row r="1270" spans="1:3" ht="15">
      <c r="A1270" s="20" t="s">
        <v>1680</v>
      </c>
      <c r="B1270" s="23" t="s">
        <v>38</v>
      </c>
      <c r="C1270" s="16">
        <v>1469.5</v>
      </c>
    </row>
    <row r="1271" spans="1:3" ht="15">
      <c r="A1271" s="20" t="s">
        <v>1682</v>
      </c>
      <c r="B1271" s="23" t="s">
        <v>38</v>
      </c>
      <c r="C1271" s="16">
        <v>307.60000000000002</v>
      </c>
    </row>
    <row r="1272" spans="1:3" ht="15">
      <c r="A1272" s="20" t="s">
        <v>1693</v>
      </c>
      <c r="B1272" s="23" t="s">
        <v>38</v>
      </c>
      <c r="C1272" s="16">
        <v>3433.1</v>
      </c>
    </row>
    <row r="1273" spans="1:3" ht="15">
      <c r="A1273" s="20" t="s">
        <v>1248</v>
      </c>
      <c r="B1273" s="23" t="s">
        <v>38</v>
      </c>
      <c r="C1273" s="16">
        <v>4093.7999999999997</v>
      </c>
    </row>
    <row r="1274" spans="1:3" ht="15">
      <c r="A1274" s="20" t="s">
        <v>1117</v>
      </c>
      <c r="B1274" s="23" t="s">
        <v>38</v>
      </c>
      <c r="C1274" s="16">
        <v>4620.8</v>
      </c>
    </row>
    <row r="1275" spans="1:3" ht="15">
      <c r="A1275" s="20" t="s">
        <v>1695</v>
      </c>
      <c r="B1275" s="23" t="s">
        <v>38</v>
      </c>
      <c r="C1275" s="16">
        <v>137.80000000000001</v>
      </c>
    </row>
    <row r="1276" spans="1:3" ht="15">
      <c r="A1276" s="20" t="s">
        <v>1702</v>
      </c>
      <c r="B1276" s="23" t="s">
        <v>38</v>
      </c>
      <c r="C1276" s="16">
        <v>149.79999999999998</v>
      </c>
    </row>
    <row r="1277" spans="1:3" ht="15">
      <c r="A1277" s="20" t="s">
        <v>1705</v>
      </c>
      <c r="B1277" s="23" t="s">
        <v>38</v>
      </c>
      <c r="C1277" s="16">
        <v>347.2</v>
      </c>
    </row>
    <row r="1278" spans="1:3" ht="15">
      <c r="A1278" s="20" t="s">
        <v>1710</v>
      </c>
      <c r="B1278" s="23" t="s">
        <v>38</v>
      </c>
      <c r="C1278" s="16">
        <v>3193.2</v>
      </c>
    </row>
    <row r="1279" spans="1:3" ht="15">
      <c r="A1279" s="20" t="s">
        <v>1720</v>
      </c>
      <c r="B1279" s="23" t="s">
        <v>38</v>
      </c>
      <c r="C1279" s="16">
        <v>172.60000000000002</v>
      </c>
    </row>
    <row r="1280" spans="1:3" ht="15">
      <c r="A1280" s="20" t="s">
        <v>1724</v>
      </c>
      <c r="B1280" s="23" t="s">
        <v>38</v>
      </c>
      <c r="C1280" s="16">
        <v>858.59999999999991</v>
      </c>
    </row>
    <row r="1281" spans="1:3" ht="15">
      <c r="A1281" s="20" t="s">
        <v>1739</v>
      </c>
      <c r="B1281" s="23" t="s">
        <v>38</v>
      </c>
      <c r="C1281" s="16">
        <v>142</v>
      </c>
    </row>
    <row r="1282" spans="1:3" ht="15">
      <c r="A1282" s="20" t="s">
        <v>1740</v>
      </c>
      <c r="B1282" s="23" t="s">
        <v>38</v>
      </c>
      <c r="C1282" s="16">
        <v>957.99999999999977</v>
      </c>
    </row>
    <row r="1283" spans="1:3" ht="15">
      <c r="A1283" s="20" t="s">
        <v>647</v>
      </c>
      <c r="B1283" s="23" t="s">
        <v>38</v>
      </c>
      <c r="C1283" s="16">
        <v>2615.6000000000004</v>
      </c>
    </row>
    <row r="1284" spans="1:3" ht="15">
      <c r="A1284" s="20" t="s">
        <v>1772</v>
      </c>
      <c r="B1284" s="23" t="s">
        <v>38</v>
      </c>
      <c r="C1284" s="16">
        <v>192.59999999999997</v>
      </c>
    </row>
    <row r="1285" spans="1:3" ht="15">
      <c r="A1285" s="20" t="s">
        <v>1789</v>
      </c>
      <c r="B1285" s="23" t="s">
        <v>38</v>
      </c>
      <c r="C1285" s="16">
        <v>199</v>
      </c>
    </row>
    <row r="1286" spans="1:3" ht="15">
      <c r="A1286" s="20" t="s">
        <v>1815</v>
      </c>
      <c r="B1286" s="23" t="s">
        <v>38</v>
      </c>
      <c r="C1286" s="16">
        <v>7288</v>
      </c>
    </row>
    <row r="1287" spans="1:3" ht="15">
      <c r="A1287" s="20" t="s">
        <v>1839</v>
      </c>
      <c r="B1287" s="23" t="s">
        <v>38</v>
      </c>
      <c r="C1287" s="16">
        <v>1247.3999999999999</v>
      </c>
    </row>
    <row r="1288" spans="1:3" ht="15">
      <c r="A1288" s="20" t="s">
        <v>271</v>
      </c>
      <c r="B1288" s="23" t="s">
        <v>38</v>
      </c>
      <c r="C1288" s="16">
        <v>21146</v>
      </c>
    </row>
    <row r="1289" spans="1:3" ht="15">
      <c r="A1289" s="20" t="s">
        <v>1847</v>
      </c>
      <c r="B1289" s="23" t="s">
        <v>38</v>
      </c>
      <c r="C1289" s="16">
        <v>4625.3999999999996</v>
      </c>
    </row>
    <row r="1290" spans="1:3" ht="15">
      <c r="A1290" s="20" t="s">
        <v>1848</v>
      </c>
      <c r="B1290" s="23" t="s">
        <v>38</v>
      </c>
      <c r="C1290" s="16">
        <v>736.79999999999984</v>
      </c>
    </row>
    <row r="1291" spans="1:3" ht="15">
      <c r="A1291" s="20" t="s">
        <v>1052</v>
      </c>
      <c r="B1291" s="23" t="s">
        <v>38</v>
      </c>
      <c r="C1291" s="16">
        <v>354</v>
      </c>
    </row>
    <row r="1292" spans="1:3" ht="15">
      <c r="A1292" s="20" t="s">
        <v>1852</v>
      </c>
      <c r="B1292" s="23" t="s">
        <v>38</v>
      </c>
      <c r="C1292" s="16">
        <v>3027.8999999999996</v>
      </c>
    </row>
    <row r="1293" spans="1:3" ht="15">
      <c r="A1293" s="20" t="s">
        <v>1853</v>
      </c>
      <c r="B1293" s="23" t="s">
        <v>38</v>
      </c>
      <c r="C1293" s="16">
        <v>838.6</v>
      </c>
    </row>
    <row r="1294" spans="1:3" ht="15">
      <c r="A1294" s="20" t="s">
        <v>1927</v>
      </c>
      <c r="B1294" s="23" t="s">
        <v>38</v>
      </c>
      <c r="C1294" s="16">
        <v>128.4</v>
      </c>
    </row>
    <row r="1295" spans="1:3" ht="15">
      <c r="A1295" s="20" t="s">
        <v>2037</v>
      </c>
      <c r="B1295" s="23" t="s">
        <v>38</v>
      </c>
      <c r="C1295" s="16">
        <v>2260</v>
      </c>
    </row>
    <row r="1296" spans="1:3" ht="15">
      <c r="A1296" s="20" t="s">
        <v>2043</v>
      </c>
      <c r="B1296" s="23" t="s">
        <v>38</v>
      </c>
      <c r="C1296" s="16">
        <v>1420.6000000000001</v>
      </c>
    </row>
    <row r="1297" spans="1:3" ht="15">
      <c r="A1297" s="20" t="s">
        <v>2045</v>
      </c>
      <c r="B1297" s="23" t="s">
        <v>38</v>
      </c>
      <c r="C1297" s="16">
        <v>1060.4000000000001</v>
      </c>
    </row>
    <row r="1298" spans="1:3" ht="15">
      <c r="A1298" s="20" t="s">
        <v>2066</v>
      </c>
      <c r="B1298" s="23" t="s">
        <v>38</v>
      </c>
      <c r="C1298" s="16">
        <v>4801.5</v>
      </c>
    </row>
    <row r="1299" spans="1:3" ht="15">
      <c r="A1299" s="20" t="s">
        <v>761</v>
      </c>
      <c r="B1299" s="23" t="s">
        <v>38</v>
      </c>
      <c r="C1299" s="16">
        <v>11994.499999999998</v>
      </c>
    </row>
    <row r="1300" spans="1:3" ht="15">
      <c r="A1300" s="20" t="s">
        <v>2084</v>
      </c>
      <c r="B1300" s="23" t="s">
        <v>38</v>
      </c>
      <c r="C1300" s="16">
        <v>1993</v>
      </c>
    </row>
    <row r="1301" spans="1:3" ht="15">
      <c r="A1301" s="20" t="s">
        <v>2128</v>
      </c>
      <c r="B1301" s="23" t="s">
        <v>38</v>
      </c>
      <c r="C1301" s="16">
        <v>1945.5000000000002</v>
      </c>
    </row>
    <row r="1302" spans="1:3" ht="15">
      <c r="A1302" s="20" t="s">
        <v>2146</v>
      </c>
      <c r="B1302" s="23" t="s">
        <v>38</v>
      </c>
      <c r="C1302" s="16">
        <v>6860.7000000000007</v>
      </c>
    </row>
    <row r="1303" spans="1:3" ht="15">
      <c r="A1303" s="20" t="s">
        <v>2280</v>
      </c>
      <c r="B1303" s="23" t="s">
        <v>38</v>
      </c>
      <c r="C1303" s="16">
        <v>132.6</v>
      </c>
    </row>
    <row r="1304" spans="1:3" ht="15">
      <c r="A1304" s="20" t="s">
        <v>47</v>
      </c>
      <c r="B1304" s="23" t="s">
        <v>48</v>
      </c>
      <c r="C1304" s="16">
        <v>1039.7</v>
      </c>
    </row>
    <row r="1305" spans="1:3" ht="15">
      <c r="A1305" s="20" t="s">
        <v>89</v>
      </c>
      <c r="B1305" s="23" t="s">
        <v>48</v>
      </c>
      <c r="C1305" s="16">
        <v>82.800000000000011</v>
      </c>
    </row>
    <row r="1306" spans="1:3" ht="15">
      <c r="A1306" s="20" t="s">
        <v>96</v>
      </c>
      <c r="B1306" s="23" t="s">
        <v>48</v>
      </c>
      <c r="C1306" s="16">
        <v>82.200000000000017</v>
      </c>
    </row>
    <row r="1307" spans="1:3" ht="15">
      <c r="A1307" s="20" t="s">
        <v>120</v>
      </c>
      <c r="B1307" s="23" t="s">
        <v>48</v>
      </c>
      <c r="C1307" s="16">
        <v>456.90000000000009</v>
      </c>
    </row>
    <row r="1308" spans="1:3" ht="15">
      <c r="A1308" s="20" t="s">
        <v>133</v>
      </c>
      <c r="B1308" s="23" t="s">
        <v>48</v>
      </c>
      <c r="C1308" s="16">
        <v>288</v>
      </c>
    </row>
    <row r="1309" spans="1:3" ht="15">
      <c r="A1309" s="20" t="s">
        <v>274</v>
      </c>
      <c r="B1309" s="23" t="s">
        <v>48</v>
      </c>
      <c r="C1309" s="16">
        <v>6401.9999999999991</v>
      </c>
    </row>
    <row r="1310" spans="1:3" ht="15">
      <c r="A1310" s="20" t="s">
        <v>291</v>
      </c>
      <c r="B1310" s="23" t="s">
        <v>48</v>
      </c>
      <c r="C1310" s="16">
        <v>664.4</v>
      </c>
    </row>
    <row r="1311" spans="1:3" ht="15">
      <c r="A1311" s="20" t="s">
        <v>303</v>
      </c>
      <c r="B1311" s="23" t="s">
        <v>48</v>
      </c>
      <c r="C1311" s="16">
        <v>50.4</v>
      </c>
    </row>
    <row r="1312" spans="1:3" ht="15">
      <c r="A1312" s="20" t="s">
        <v>305</v>
      </c>
      <c r="B1312" s="23" t="s">
        <v>48</v>
      </c>
      <c r="C1312" s="16">
        <v>275.60000000000002</v>
      </c>
    </row>
    <row r="1313" spans="1:3" ht="15">
      <c r="A1313" s="20" t="s">
        <v>315</v>
      </c>
      <c r="B1313" s="23" t="s">
        <v>48</v>
      </c>
      <c r="C1313" s="16">
        <v>1968.1000000000001</v>
      </c>
    </row>
    <row r="1314" spans="1:3" ht="15">
      <c r="A1314" s="20" t="s">
        <v>365</v>
      </c>
      <c r="B1314" s="23" t="s">
        <v>48</v>
      </c>
      <c r="C1314" s="16">
        <v>265.20000000000005</v>
      </c>
    </row>
    <row r="1315" spans="1:3" ht="15">
      <c r="A1315" s="20" t="s">
        <v>404</v>
      </c>
      <c r="B1315" s="23" t="s">
        <v>48</v>
      </c>
      <c r="C1315" s="16">
        <v>746.60000000000014</v>
      </c>
    </row>
    <row r="1316" spans="1:3" ht="15">
      <c r="A1316" s="20" t="s">
        <v>414</v>
      </c>
      <c r="B1316" s="23" t="s">
        <v>48</v>
      </c>
      <c r="C1316" s="16">
        <v>639.20000000000005</v>
      </c>
    </row>
    <row r="1317" spans="1:3" ht="15">
      <c r="A1317" s="20" t="s">
        <v>426</v>
      </c>
      <c r="B1317" s="23" t="s">
        <v>48</v>
      </c>
      <c r="C1317" s="16">
        <v>653.79999999999995</v>
      </c>
    </row>
    <row r="1318" spans="1:3" ht="15">
      <c r="A1318" s="20" t="s">
        <v>133</v>
      </c>
      <c r="B1318" s="23" t="s">
        <v>48</v>
      </c>
      <c r="C1318" s="16">
        <v>156</v>
      </c>
    </row>
    <row r="1319" spans="1:3" ht="15">
      <c r="A1319" s="20" t="s">
        <v>505</v>
      </c>
      <c r="B1319" s="23" t="s">
        <v>48</v>
      </c>
      <c r="C1319" s="16">
        <v>2315.2000000000003</v>
      </c>
    </row>
    <row r="1320" spans="1:3" ht="15">
      <c r="A1320" s="20" t="s">
        <v>512</v>
      </c>
      <c r="B1320" s="23" t="s">
        <v>48</v>
      </c>
      <c r="C1320" s="16">
        <v>429.99999999999994</v>
      </c>
    </row>
    <row r="1321" spans="1:3" ht="15">
      <c r="A1321" s="20" t="s">
        <v>564</v>
      </c>
      <c r="B1321" s="23" t="s">
        <v>48</v>
      </c>
      <c r="C1321" s="16">
        <v>4536</v>
      </c>
    </row>
    <row r="1322" spans="1:3" ht="15">
      <c r="A1322" s="20" t="s">
        <v>569</v>
      </c>
      <c r="B1322" s="23" t="s">
        <v>48</v>
      </c>
      <c r="C1322" s="16">
        <v>11.4</v>
      </c>
    </row>
    <row r="1323" spans="1:3" ht="15">
      <c r="A1323" s="20" t="s">
        <v>594</v>
      </c>
      <c r="B1323" s="23" t="s">
        <v>48</v>
      </c>
      <c r="C1323" s="16">
        <v>30.800000000000004</v>
      </c>
    </row>
    <row r="1324" spans="1:3" ht="15">
      <c r="A1324" s="20" t="s">
        <v>666</v>
      </c>
      <c r="B1324" s="23" t="s">
        <v>48</v>
      </c>
      <c r="C1324" s="16">
        <v>2459.4</v>
      </c>
    </row>
    <row r="1325" spans="1:3" ht="15">
      <c r="A1325" s="20" t="s">
        <v>667</v>
      </c>
      <c r="B1325" s="23" t="s">
        <v>48</v>
      </c>
      <c r="C1325" s="16">
        <v>3016</v>
      </c>
    </row>
    <row r="1326" spans="1:3" ht="15">
      <c r="A1326" s="20" t="s">
        <v>693</v>
      </c>
      <c r="B1326" s="23" t="s">
        <v>48</v>
      </c>
      <c r="C1326" s="16">
        <v>16296</v>
      </c>
    </row>
    <row r="1327" spans="1:3" ht="15">
      <c r="A1327" s="20" t="s">
        <v>721</v>
      </c>
      <c r="B1327" s="23" t="s">
        <v>48</v>
      </c>
      <c r="C1327" s="16">
        <v>12841</v>
      </c>
    </row>
    <row r="1328" spans="1:3" ht="15">
      <c r="A1328" s="20" t="s">
        <v>726</v>
      </c>
      <c r="B1328" s="23" t="s">
        <v>48</v>
      </c>
      <c r="C1328" s="16">
        <v>165.8</v>
      </c>
    </row>
    <row r="1329" spans="1:3" ht="15">
      <c r="A1329" s="20" t="s">
        <v>751</v>
      </c>
      <c r="B1329" s="23" t="s">
        <v>48</v>
      </c>
      <c r="C1329" s="16">
        <v>2409.4</v>
      </c>
    </row>
    <row r="1330" spans="1:3" ht="15">
      <c r="A1330" s="20" t="s">
        <v>752</v>
      </c>
      <c r="B1330" s="23" t="s">
        <v>48</v>
      </c>
      <c r="C1330" s="16">
        <v>1166.4000000000001</v>
      </c>
    </row>
    <row r="1331" spans="1:3" ht="15">
      <c r="A1331" s="20" t="s">
        <v>767</v>
      </c>
      <c r="B1331" s="23" t="s">
        <v>48</v>
      </c>
      <c r="C1331" s="16">
        <v>2174.1</v>
      </c>
    </row>
    <row r="1332" spans="1:3" ht="15">
      <c r="A1332" s="20" t="s">
        <v>778</v>
      </c>
      <c r="B1332" s="23" t="s">
        <v>48</v>
      </c>
      <c r="C1332" s="16">
        <v>766.59999999999991</v>
      </c>
    </row>
    <row r="1333" spans="1:3" ht="15">
      <c r="A1333" s="20" t="s">
        <v>817</v>
      </c>
      <c r="B1333" s="23" t="s">
        <v>48</v>
      </c>
      <c r="C1333" s="16">
        <v>344.5</v>
      </c>
    </row>
    <row r="1334" spans="1:3" ht="15">
      <c r="A1334" s="20" t="s">
        <v>834</v>
      </c>
      <c r="B1334" s="23" t="s">
        <v>48</v>
      </c>
      <c r="C1334" s="16">
        <v>1614.6</v>
      </c>
    </row>
    <row r="1335" spans="1:3" ht="15">
      <c r="A1335" s="20" t="s">
        <v>847</v>
      </c>
      <c r="B1335" s="23" t="s">
        <v>48</v>
      </c>
      <c r="C1335" s="16">
        <v>7314.7</v>
      </c>
    </row>
    <row r="1336" spans="1:3" ht="15">
      <c r="A1336" s="20" t="s">
        <v>855</v>
      </c>
      <c r="B1336" s="23" t="s">
        <v>48</v>
      </c>
      <c r="C1336" s="16">
        <v>212.30000000000004</v>
      </c>
    </row>
    <row r="1337" spans="1:3" ht="15">
      <c r="A1337" s="20" t="s">
        <v>865</v>
      </c>
      <c r="B1337" s="23" t="s">
        <v>48</v>
      </c>
      <c r="C1337" s="16">
        <v>447.20000000000005</v>
      </c>
    </row>
    <row r="1338" spans="1:3" ht="15">
      <c r="A1338" s="20" t="s">
        <v>882</v>
      </c>
      <c r="B1338" s="23" t="s">
        <v>48</v>
      </c>
      <c r="C1338" s="16">
        <v>63.600000000000009</v>
      </c>
    </row>
    <row r="1339" spans="1:3" ht="15">
      <c r="A1339" s="20" t="s">
        <v>907</v>
      </c>
      <c r="B1339" s="23" t="s">
        <v>48</v>
      </c>
      <c r="C1339" s="16">
        <v>13615.2</v>
      </c>
    </row>
    <row r="1340" spans="1:3" ht="15">
      <c r="A1340" s="20" t="s">
        <v>919</v>
      </c>
      <c r="B1340" s="23" t="s">
        <v>48</v>
      </c>
      <c r="C1340" s="16">
        <v>4053.7999999999997</v>
      </c>
    </row>
    <row r="1341" spans="1:3" ht="15">
      <c r="A1341" s="20" t="s">
        <v>982</v>
      </c>
      <c r="B1341" s="23" t="s">
        <v>48</v>
      </c>
      <c r="C1341" s="16">
        <v>533.19999999999993</v>
      </c>
    </row>
    <row r="1342" spans="1:3" ht="15">
      <c r="A1342" s="20" t="s">
        <v>1073</v>
      </c>
      <c r="B1342" s="23" t="s">
        <v>48</v>
      </c>
      <c r="C1342" s="16">
        <v>453.2</v>
      </c>
    </row>
    <row r="1343" spans="1:3" ht="15">
      <c r="A1343" s="20" t="s">
        <v>1085</v>
      </c>
      <c r="B1343" s="23" t="s">
        <v>48</v>
      </c>
      <c r="C1343" s="16">
        <v>804.6</v>
      </c>
    </row>
    <row r="1344" spans="1:3" ht="15">
      <c r="A1344" s="20" t="s">
        <v>1094</v>
      </c>
      <c r="B1344" s="23" t="s">
        <v>48</v>
      </c>
      <c r="C1344" s="16">
        <v>529</v>
      </c>
    </row>
    <row r="1345" spans="1:3" ht="15">
      <c r="A1345" s="20" t="s">
        <v>1177</v>
      </c>
      <c r="B1345" s="23" t="s">
        <v>48</v>
      </c>
      <c r="C1345" s="16">
        <v>329.00000000000006</v>
      </c>
    </row>
    <row r="1346" spans="1:3" ht="15">
      <c r="A1346" s="20" t="s">
        <v>1195</v>
      </c>
      <c r="B1346" s="23" t="s">
        <v>48</v>
      </c>
      <c r="C1346" s="16">
        <v>869.80000000000007</v>
      </c>
    </row>
    <row r="1347" spans="1:3" ht="15">
      <c r="A1347" s="20" t="s">
        <v>1280</v>
      </c>
      <c r="B1347" s="23" t="s">
        <v>48</v>
      </c>
      <c r="C1347" s="16">
        <v>120.39999999999999</v>
      </c>
    </row>
    <row r="1348" spans="1:3" ht="15">
      <c r="A1348" s="20" t="s">
        <v>1383</v>
      </c>
      <c r="B1348" s="23" t="s">
        <v>48</v>
      </c>
      <c r="C1348" s="16">
        <v>1240.3</v>
      </c>
    </row>
    <row r="1349" spans="1:3" ht="15">
      <c r="A1349" s="20" t="s">
        <v>1437</v>
      </c>
      <c r="B1349" s="23" t="s">
        <v>48</v>
      </c>
      <c r="C1349" s="16">
        <v>253.2</v>
      </c>
    </row>
    <row r="1350" spans="1:3" ht="15">
      <c r="A1350" s="20" t="s">
        <v>1489</v>
      </c>
      <c r="B1350" s="23" t="s">
        <v>48</v>
      </c>
      <c r="C1350" s="16">
        <v>730.2</v>
      </c>
    </row>
    <row r="1351" spans="1:3" ht="15">
      <c r="A1351" s="20" t="s">
        <v>1500</v>
      </c>
      <c r="B1351" s="23" t="s">
        <v>48</v>
      </c>
      <c r="C1351" s="16">
        <v>481.40000000000003</v>
      </c>
    </row>
    <row r="1352" spans="1:3" ht="15">
      <c r="A1352" s="20" t="s">
        <v>110</v>
      </c>
      <c r="B1352" s="23" t="s">
        <v>48</v>
      </c>
      <c r="C1352" s="16">
        <v>93.600000000000009</v>
      </c>
    </row>
    <row r="1353" spans="1:3" ht="15">
      <c r="A1353" s="20" t="s">
        <v>1595</v>
      </c>
      <c r="B1353" s="23" t="s">
        <v>48</v>
      </c>
      <c r="C1353" s="16">
        <v>1053.4000000000001</v>
      </c>
    </row>
    <row r="1354" spans="1:3" ht="15">
      <c r="A1354" s="20" t="s">
        <v>1601</v>
      </c>
      <c r="B1354" s="23" t="s">
        <v>48</v>
      </c>
      <c r="C1354" s="16">
        <v>8.8000000000000007</v>
      </c>
    </row>
    <row r="1355" spans="1:3" ht="15">
      <c r="A1355" s="20" t="s">
        <v>1607</v>
      </c>
      <c r="B1355" s="23" t="s">
        <v>48</v>
      </c>
      <c r="C1355" s="16">
        <v>110.4</v>
      </c>
    </row>
    <row r="1356" spans="1:3" ht="15">
      <c r="A1356" s="20" t="s">
        <v>1623</v>
      </c>
      <c r="B1356" s="23" t="s">
        <v>48</v>
      </c>
      <c r="C1356" s="16">
        <v>288.60000000000008</v>
      </c>
    </row>
    <row r="1357" spans="1:3" ht="15">
      <c r="A1357" s="20" t="s">
        <v>1624</v>
      </c>
      <c r="B1357" s="23" t="s">
        <v>48</v>
      </c>
      <c r="C1357" s="16">
        <v>2046</v>
      </c>
    </row>
    <row r="1358" spans="1:3" ht="15">
      <c r="A1358" s="20" t="s">
        <v>1626</v>
      </c>
      <c r="B1358" s="23" t="s">
        <v>48</v>
      </c>
      <c r="C1358" s="16">
        <v>66</v>
      </c>
    </row>
    <row r="1359" spans="1:3" ht="15">
      <c r="A1359" s="20" t="s">
        <v>1629</v>
      </c>
      <c r="B1359" s="23" t="s">
        <v>48</v>
      </c>
      <c r="C1359" s="16">
        <v>728</v>
      </c>
    </row>
    <row r="1360" spans="1:3" ht="15">
      <c r="A1360" s="20" t="s">
        <v>1650</v>
      </c>
      <c r="B1360" s="23" t="s">
        <v>48</v>
      </c>
      <c r="C1360" s="16">
        <v>402.2</v>
      </c>
    </row>
    <row r="1361" spans="1:3" ht="15">
      <c r="A1361" s="20" t="s">
        <v>1665</v>
      </c>
      <c r="B1361" s="23" t="s">
        <v>48</v>
      </c>
      <c r="C1361" s="16">
        <v>182.4</v>
      </c>
    </row>
    <row r="1362" spans="1:3" ht="15">
      <c r="A1362" s="20" t="s">
        <v>1703</v>
      </c>
      <c r="B1362" s="23" t="s">
        <v>48</v>
      </c>
      <c r="C1362" s="16">
        <v>692.40000000000009</v>
      </c>
    </row>
    <row r="1363" spans="1:3" ht="15">
      <c r="A1363" s="20" t="s">
        <v>1706</v>
      </c>
      <c r="B1363" s="23" t="s">
        <v>48</v>
      </c>
      <c r="C1363" s="16">
        <v>372.5</v>
      </c>
    </row>
    <row r="1364" spans="1:3" ht="15">
      <c r="A1364" s="20" t="s">
        <v>1707</v>
      </c>
      <c r="B1364" s="23" t="s">
        <v>48</v>
      </c>
      <c r="C1364" s="16">
        <v>3465</v>
      </c>
    </row>
    <row r="1365" spans="1:3" ht="15">
      <c r="A1365" s="20" t="s">
        <v>1728</v>
      </c>
      <c r="B1365" s="23" t="s">
        <v>48</v>
      </c>
      <c r="C1365" s="16">
        <v>769.2</v>
      </c>
    </row>
    <row r="1366" spans="1:3" ht="15">
      <c r="A1366" s="20" t="s">
        <v>521</v>
      </c>
      <c r="B1366" s="23" t="s">
        <v>48</v>
      </c>
      <c r="C1366" s="16">
        <v>364.8</v>
      </c>
    </row>
    <row r="1367" spans="1:3" ht="15">
      <c r="A1367" s="20" t="s">
        <v>1780</v>
      </c>
      <c r="B1367" s="23" t="s">
        <v>48</v>
      </c>
      <c r="C1367" s="16">
        <v>930.49999999999989</v>
      </c>
    </row>
    <row r="1368" spans="1:3" ht="15">
      <c r="A1368" s="20" t="s">
        <v>1802</v>
      </c>
      <c r="B1368" s="23" t="s">
        <v>48</v>
      </c>
      <c r="C1368" s="16">
        <v>3623.2000000000003</v>
      </c>
    </row>
    <row r="1369" spans="1:3" ht="15">
      <c r="A1369" s="20" t="s">
        <v>1837</v>
      </c>
      <c r="B1369" s="23" t="s">
        <v>48</v>
      </c>
      <c r="C1369" s="16">
        <v>749.8</v>
      </c>
    </row>
    <row r="1370" spans="1:3" ht="15">
      <c r="A1370" s="20" t="s">
        <v>1838</v>
      </c>
      <c r="B1370" s="23" t="s">
        <v>48</v>
      </c>
      <c r="C1370" s="16">
        <v>784.8</v>
      </c>
    </row>
    <row r="1371" spans="1:3" ht="15">
      <c r="A1371" s="20" t="s">
        <v>1844</v>
      </c>
      <c r="B1371" s="23" t="s">
        <v>48</v>
      </c>
      <c r="C1371" s="16">
        <v>360.09999999999997</v>
      </c>
    </row>
    <row r="1372" spans="1:3" ht="15">
      <c r="A1372" s="20" t="s">
        <v>1854</v>
      </c>
      <c r="B1372" s="23" t="s">
        <v>48</v>
      </c>
      <c r="C1372" s="16">
        <v>591.09999999999991</v>
      </c>
    </row>
    <row r="1373" spans="1:3" ht="15">
      <c r="A1373" s="20" t="s">
        <v>1859</v>
      </c>
      <c r="B1373" s="23" t="s">
        <v>48</v>
      </c>
      <c r="C1373" s="16">
        <v>1313.1</v>
      </c>
    </row>
    <row r="1374" spans="1:3" ht="15">
      <c r="A1374" s="20" t="s">
        <v>1862</v>
      </c>
      <c r="B1374" s="23" t="s">
        <v>48</v>
      </c>
      <c r="C1374" s="16">
        <v>589.80000000000007</v>
      </c>
    </row>
    <row r="1375" spans="1:3" ht="15">
      <c r="A1375" s="20" t="s">
        <v>1872</v>
      </c>
      <c r="B1375" s="23" t="s">
        <v>48</v>
      </c>
      <c r="C1375" s="16">
        <v>918.90000000000009</v>
      </c>
    </row>
    <row r="1376" spans="1:3" ht="15">
      <c r="A1376" s="20" t="s">
        <v>1874</v>
      </c>
      <c r="B1376" s="23" t="s">
        <v>48</v>
      </c>
      <c r="C1376" s="16">
        <v>229.6</v>
      </c>
    </row>
    <row r="1377" spans="1:3" ht="15">
      <c r="A1377" s="20" t="s">
        <v>1862</v>
      </c>
      <c r="B1377" s="23" t="s">
        <v>48</v>
      </c>
      <c r="C1377" s="16">
        <v>335.40000000000003</v>
      </c>
    </row>
    <row r="1378" spans="1:3" ht="15">
      <c r="A1378" s="20" t="s">
        <v>1862</v>
      </c>
      <c r="B1378" s="23" t="s">
        <v>48</v>
      </c>
      <c r="C1378" s="16">
        <v>2166.6</v>
      </c>
    </row>
    <row r="1379" spans="1:3" ht="15">
      <c r="A1379" s="20" t="s">
        <v>1897</v>
      </c>
      <c r="B1379" s="23" t="s">
        <v>48</v>
      </c>
      <c r="C1379" s="16">
        <v>2743.5</v>
      </c>
    </row>
    <row r="1380" spans="1:3" ht="15">
      <c r="A1380" s="20" t="s">
        <v>1862</v>
      </c>
      <c r="B1380" s="23" t="s">
        <v>48</v>
      </c>
      <c r="C1380" s="16">
        <v>1037.4000000000001</v>
      </c>
    </row>
    <row r="1381" spans="1:3" ht="15">
      <c r="A1381" s="20" t="s">
        <v>1908</v>
      </c>
      <c r="B1381" s="23" t="s">
        <v>48</v>
      </c>
      <c r="C1381" s="16">
        <v>2584.2999999999997</v>
      </c>
    </row>
    <row r="1382" spans="1:3" ht="15">
      <c r="A1382" s="20" t="s">
        <v>680</v>
      </c>
      <c r="B1382" s="23" t="s">
        <v>48</v>
      </c>
      <c r="C1382" s="16">
        <v>650.79999999999995</v>
      </c>
    </row>
    <row r="1383" spans="1:3" ht="15">
      <c r="A1383" s="20" t="s">
        <v>1908</v>
      </c>
      <c r="B1383" s="23" t="s">
        <v>48</v>
      </c>
      <c r="C1383" s="16">
        <v>123.4</v>
      </c>
    </row>
    <row r="1384" spans="1:3" ht="15">
      <c r="A1384" s="20" t="s">
        <v>1862</v>
      </c>
      <c r="B1384" s="23" t="s">
        <v>48</v>
      </c>
      <c r="C1384" s="16">
        <v>2800.7000000000003</v>
      </c>
    </row>
    <row r="1385" spans="1:3" ht="15">
      <c r="A1385" s="20" t="s">
        <v>1926</v>
      </c>
      <c r="B1385" s="23" t="s">
        <v>48</v>
      </c>
      <c r="C1385" s="16">
        <v>90</v>
      </c>
    </row>
    <row r="1386" spans="1:3" ht="15">
      <c r="A1386" s="20" t="s">
        <v>1872</v>
      </c>
      <c r="B1386" s="23" t="s">
        <v>48</v>
      </c>
      <c r="C1386" s="16">
        <v>631.60000000000014</v>
      </c>
    </row>
    <row r="1387" spans="1:3" ht="15">
      <c r="A1387" s="20" t="s">
        <v>1908</v>
      </c>
      <c r="B1387" s="23" t="s">
        <v>48</v>
      </c>
      <c r="C1387" s="16">
        <v>40.800000000000004</v>
      </c>
    </row>
    <row r="1388" spans="1:3" ht="15">
      <c r="A1388" s="20" t="s">
        <v>1928</v>
      </c>
      <c r="B1388" s="23" t="s">
        <v>48</v>
      </c>
      <c r="C1388" s="16">
        <v>3601.0000000000005</v>
      </c>
    </row>
    <row r="1389" spans="1:3" ht="15">
      <c r="A1389" s="20" t="s">
        <v>1862</v>
      </c>
      <c r="B1389" s="23" t="s">
        <v>48</v>
      </c>
      <c r="C1389" s="16">
        <v>854.00000000000011</v>
      </c>
    </row>
    <row r="1390" spans="1:3" ht="15">
      <c r="A1390" s="20" t="s">
        <v>1928</v>
      </c>
      <c r="B1390" s="23" t="s">
        <v>48</v>
      </c>
      <c r="C1390" s="16">
        <v>3922.4</v>
      </c>
    </row>
    <row r="1391" spans="1:3" ht="15">
      <c r="A1391" s="20" t="s">
        <v>1897</v>
      </c>
      <c r="B1391" s="23" t="s">
        <v>48</v>
      </c>
      <c r="C1391" s="16">
        <v>2303.0999999999995</v>
      </c>
    </row>
    <row r="1392" spans="1:3" ht="15">
      <c r="A1392" s="20" t="s">
        <v>1949</v>
      </c>
      <c r="B1392" s="23" t="s">
        <v>48</v>
      </c>
      <c r="C1392" s="16">
        <v>468.30000000000007</v>
      </c>
    </row>
    <row r="1393" spans="1:3" ht="15">
      <c r="A1393" s="20" t="s">
        <v>1859</v>
      </c>
      <c r="B1393" s="23" t="s">
        <v>48</v>
      </c>
      <c r="C1393" s="16">
        <v>3082.4</v>
      </c>
    </row>
    <row r="1394" spans="1:3" ht="15">
      <c r="A1394" s="20" t="s">
        <v>1862</v>
      </c>
      <c r="B1394" s="23" t="s">
        <v>48</v>
      </c>
      <c r="C1394" s="16">
        <v>68.599999999999994</v>
      </c>
    </row>
    <row r="1395" spans="1:3" ht="15">
      <c r="A1395" s="20" t="s">
        <v>1908</v>
      </c>
      <c r="B1395" s="23" t="s">
        <v>48</v>
      </c>
      <c r="C1395" s="16">
        <v>138.00000000000003</v>
      </c>
    </row>
    <row r="1396" spans="1:3" ht="15">
      <c r="A1396" s="20" t="s">
        <v>1862</v>
      </c>
      <c r="B1396" s="23" t="s">
        <v>48</v>
      </c>
      <c r="C1396" s="16">
        <v>1326.3999999999999</v>
      </c>
    </row>
    <row r="1397" spans="1:3" ht="15">
      <c r="A1397" s="20" t="s">
        <v>1872</v>
      </c>
      <c r="B1397" s="23" t="s">
        <v>48</v>
      </c>
      <c r="C1397" s="16">
        <v>126.80000000000001</v>
      </c>
    </row>
    <row r="1398" spans="1:3" ht="15">
      <c r="A1398" s="20" t="s">
        <v>1872</v>
      </c>
      <c r="B1398" s="23" t="s">
        <v>48</v>
      </c>
      <c r="C1398" s="16">
        <v>1097.4000000000001</v>
      </c>
    </row>
    <row r="1399" spans="1:3" ht="15">
      <c r="A1399" s="20" t="s">
        <v>512</v>
      </c>
      <c r="B1399" s="23" t="s">
        <v>48</v>
      </c>
      <c r="C1399" s="16">
        <v>1176.1999999999998</v>
      </c>
    </row>
    <row r="1400" spans="1:3" ht="15">
      <c r="A1400" s="20" t="s">
        <v>1859</v>
      </c>
      <c r="B1400" s="23" t="s">
        <v>48</v>
      </c>
      <c r="C1400" s="16">
        <v>7272</v>
      </c>
    </row>
    <row r="1401" spans="1:3" ht="15">
      <c r="A1401" s="20" t="s">
        <v>1908</v>
      </c>
      <c r="B1401" s="23" t="s">
        <v>48</v>
      </c>
      <c r="C1401" s="16">
        <v>147.40000000000003</v>
      </c>
    </row>
    <row r="1402" spans="1:3" ht="15">
      <c r="A1402" s="20" t="s">
        <v>1908</v>
      </c>
      <c r="B1402" s="23" t="s">
        <v>48</v>
      </c>
      <c r="C1402" s="16">
        <v>667.59999999999991</v>
      </c>
    </row>
    <row r="1403" spans="1:3" ht="15">
      <c r="A1403" s="20" t="s">
        <v>1859</v>
      </c>
      <c r="B1403" s="23" t="s">
        <v>48</v>
      </c>
      <c r="C1403" s="16">
        <v>3262.7</v>
      </c>
    </row>
    <row r="1404" spans="1:3" ht="15">
      <c r="A1404" s="20" t="s">
        <v>1862</v>
      </c>
      <c r="B1404" s="23" t="s">
        <v>48</v>
      </c>
      <c r="C1404" s="16">
        <v>220.8</v>
      </c>
    </row>
    <row r="1405" spans="1:3" ht="15">
      <c r="A1405" s="20" t="s">
        <v>2002</v>
      </c>
      <c r="B1405" s="23" t="s">
        <v>48</v>
      </c>
      <c r="C1405" s="16">
        <v>398.79999999999984</v>
      </c>
    </row>
    <row r="1406" spans="1:3" ht="15">
      <c r="A1406" s="20" t="s">
        <v>2034</v>
      </c>
      <c r="B1406" s="23" t="s">
        <v>48</v>
      </c>
      <c r="C1406" s="16">
        <v>28.900000000000002</v>
      </c>
    </row>
    <row r="1407" spans="1:3" ht="15">
      <c r="A1407" s="20" t="s">
        <v>505</v>
      </c>
      <c r="B1407" s="23" t="s">
        <v>48</v>
      </c>
      <c r="C1407" s="16">
        <v>370.09999999999997</v>
      </c>
    </row>
    <row r="1408" spans="1:3" ht="15">
      <c r="A1408" s="20" t="s">
        <v>2095</v>
      </c>
      <c r="B1408" s="23" t="s">
        <v>48</v>
      </c>
      <c r="C1408" s="16">
        <v>688.8</v>
      </c>
    </row>
    <row r="1409" spans="1:3" ht="15">
      <c r="A1409" s="20" t="s">
        <v>2152</v>
      </c>
      <c r="B1409" s="23" t="s">
        <v>48</v>
      </c>
      <c r="C1409" s="16">
        <v>69328</v>
      </c>
    </row>
    <row r="1410" spans="1:3" ht="15">
      <c r="A1410" s="20" t="s">
        <v>2161</v>
      </c>
      <c r="B1410" s="23" t="s">
        <v>48</v>
      </c>
      <c r="C1410" s="16">
        <v>5728</v>
      </c>
    </row>
    <row r="1411" spans="1:3" ht="15">
      <c r="A1411" s="20" t="s">
        <v>2169</v>
      </c>
      <c r="B1411" s="23" t="s">
        <v>48</v>
      </c>
      <c r="C1411" s="16">
        <v>3729</v>
      </c>
    </row>
    <row r="1412" spans="1:3" ht="15">
      <c r="A1412" s="20" t="s">
        <v>2184</v>
      </c>
      <c r="B1412" s="23" t="s">
        <v>48</v>
      </c>
      <c r="C1412" s="16">
        <v>69.599999999999994</v>
      </c>
    </row>
    <row r="1413" spans="1:3" ht="15">
      <c r="A1413" s="20" t="s">
        <v>2192</v>
      </c>
      <c r="B1413" s="23" t="s">
        <v>48</v>
      </c>
      <c r="C1413" s="16">
        <v>318</v>
      </c>
    </row>
    <row r="1414" spans="1:3" ht="15">
      <c r="A1414" s="20" t="s">
        <v>2192</v>
      </c>
      <c r="B1414" s="23" t="s">
        <v>48</v>
      </c>
      <c r="C1414" s="16">
        <v>117</v>
      </c>
    </row>
    <row r="1415" spans="1:3" ht="15">
      <c r="A1415" s="20" t="s">
        <v>2192</v>
      </c>
      <c r="B1415" s="23" t="s">
        <v>48</v>
      </c>
      <c r="C1415" s="16">
        <v>88.899999999999991</v>
      </c>
    </row>
    <row r="1416" spans="1:3" ht="15">
      <c r="A1416" s="20" t="s">
        <v>2192</v>
      </c>
      <c r="B1416" s="23" t="s">
        <v>48</v>
      </c>
      <c r="C1416" s="16">
        <v>524</v>
      </c>
    </row>
    <row r="1417" spans="1:3" ht="15">
      <c r="A1417" s="20" t="s">
        <v>2226</v>
      </c>
      <c r="B1417" s="23" t="s">
        <v>48</v>
      </c>
      <c r="C1417" s="16">
        <v>434.99999999999989</v>
      </c>
    </row>
    <row r="1418" spans="1:3" ht="15">
      <c r="A1418" s="20" t="s">
        <v>2192</v>
      </c>
      <c r="B1418" s="23" t="s">
        <v>48</v>
      </c>
      <c r="C1418" s="16">
        <v>1338</v>
      </c>
    </row>
    <row r="1419" spans="1:3" ht="15">
      <c r="A1419" s="20" t="s">
        <v>2192</v>
      </c>
      <c r="B1419" s="23" t="s">
        <v>48</v>
      </c>
      <c r="C1419" s="16">
        <v>272.39999999999998</v>
      </c>
    </row>
    <row r="1420" spans="1:3" ht="15">
      <c r="A1420" s="20" t="s">
        <v>2184</v>
      </c>
      <c r="B1420" s="23" t="s">
        <v>48</v>
      </c>
      <c r="C1420" s="16">
        <v>67</v>
      </c>
    </row>
    <row r="1421" spans="1:3" ht="15">
      <c r="A1421" s="20" t="s">
        <v>2192</v>
      </c>
      <c r="B1421" s="23" t="s">
        <v>48</v>
      </c>
      <c r="C1421" s="16">
        <v>425.40000000000003</v>
      </c>
    </row>
    <row r="1422" spans="1:3" ht="15">
      <c r="A1422" s="20" t="s">
        <v>2192</v>
      </c>
      <c r="B1422" s="23" t="s">
        <v>48</v>
      </c>
      <c r="C1422" s="16">
        <v>110</v>
      </c>
    </row>
    <row r="1423" spans="1:3" ht="15">
      <c r="A1423" s="20" t="s">
        <v>2184</v>
      </c>
      <c r="B1423" s="23" t="s">
        <v>48</v>
      </c>
      <c r="C1423" s="16">
        <v>37.699999999999996</v>
      </c>
    </row>
    <row r="1424" spans="1:3" ht="15">
      <c r="A1424" s="20" t="s">
        <v>2192</v>
      </c>
      <c r="B1424" s="23" t="s">
        <v>48</v>
      </c>
      <c r="C1424" s="16">
        <v>2079</v>
      </c>
    </row>
    <row r="1425" spans="1:3" ht="15">
      <c r="A1425" s="20" t="s">
        <v>2184</v>
      </c>
      <c r="B1425" s="23" t="s">
        <v>48</v>
      </c>
      <c r="C1425" s="16">
        <v>469.09999999999997</v>
      </c>
    </row>
    <row r="1426" spans="1:3" ht="15">
      <c r="A1426" s="20" t="s">
        <v>2192</v>
      </c>
      <c r="B1426" s="23" t="s">
        <v>48</v>
      </c>
      <c r="C1426" s="16">
        <v>447.6</v>
      </c>
    </row>
    <row r="1427" spans="1:3" ht="15">
      <c r="A1427" s="20" t="s">
        <v>2184</v>
      </c>
      <c r="B1427" s="23" t="s">
        <v>48</v>
      </c>
      <c r="C1427" s="16">
        <v>38.500000000000007</v>
      </c>
    </row>
    <row r="1428" spans="1:3" ht="15">
      <c r="A1428" s="20" t="s">
        <v>2192</v>
      </c>
      <c r="B1428" s="23" t="s">
        <v>48</v>
      </c>
      <c r="C1428" s="16">
        <v>54</v>
      </c>
    </row>
    <row r="1429" spans="1:3" ht="15">
      <c r="A1429" s="20" t="s">
        <v>2192</v>
      </c>
      <c r="B1429" s="23" t="s">
        <v>48</v>
      </c>
      <c r="C1429" s="16">
        <v>1027.5</v>
      </c>
    </row>
    <row r="1430" spans="1:3" ht="15">
      <c r="A1430" s="20" t="s">
        <v>2279</v>
      </c>
      <c r="B1430" s="23" t="s">
        <v>48</v>
      </c>
      <c r="C1430" s="16">
        <v>173.00000000000003</v>
      </c>
    </row>
    <row r="1431" spans="1:3" ht="15">
      <c r="A1431" s="20" t="s">
        <v>2192</v>
      </c>
      <c r="B1431" s="23" t="s">
        <v>48</v>
      </c>
      <c r="C1431" s="16">
        <v>871.5</v>
      </c>
    </row>
    <row r="1432" spans="1:3" ht="15">
      <c r="A1432" s="20" t="s">
        <v>2192</v>
      </c>
      <c r="B1432" s="23" t="s">
        <v>48</v>
      </c>
      <c r="C1432" s="16">
        <v>249.60000000000005</v>
      </c>
    </row>
    <row r="1433" spans="1:3" ht="15">
      <c r="A1433" s="20" t="s">
        <v>2192</v>
      </c>
      <c r="B1433" s="23" t="s">
        <v>48</v>
      </c>
      <c r="C1433" s="16">
        <v>213</v>
      </c>
    </row>
    <row r="1434" spans="1:3" ht="15">
      <c r="A1434" s="20" t="s">
        <v>2192</v>
      </c>
      <c r="B1434" s="23" t="s">
        <v>48</v>
      </c>
      <c r="C1434" s="16">
        <v>1303</v>
      </c>
    </row>
    <row r="1435" spans="1:3" ht="15">
      <c r="A1435" s="20" t="s">
        <v>58</v>
      </c>
      <c r="B1435" s="23" t="s">
        <v>59</v>
      </c>
      <c r="C1435" s="16">
        <v>2680.5</v>
      </c>
    </row>
    <row r="1436" spans="1:3" ht="15">
      <c r="A1436" s="20" t="s">
        <v>66</v>
      </c>
      <c r="B1436" s="23" t="s">
        <v>59</v>
      </c>
      <c r="C1436" s="16">
        <v>2288.1</v>
      </c>
    </row>
    <row r="1437" spans="1:3" ht="15">
      <c r="A1437" s="20" t="s">
        <v>88</v>
      </c>
      <c r="B1437" s="23" t="s">
        <v>59</v>
      </c>
      <c r="C1437" s="16">
        <v>5675.1</v>
      </c>
    </row>
    <row r="1438" spans="1:3" ht="15">
      <c r="A1438" s="20" t="s">
        <v>94</v>
      </c>
      <c r="B1438" s="23" t="s">
        <v>59</v>
      </c>
      <c r="C1438" s="16">
        <v>1789.4000000000003</v>
      </c>
    </row>
    <row r="1439" spans="1:3" ht="15">
      <c r="A1439" s="20" t="s">
        <v>97</v>
      </c>
      <c r="B1439" s="23" t="s">
        <v>59</v>
      </c>
      <c r="C1439" s="16">
        <v>3315.0000000000005</v>
      </c>
    </row>
    <row r="1440" spans="1:3" ht="15">
      <c r="A1440" s="20" t="s">
        <v>99</v>
      </c>
      <c r="B1440" s="23" t="s">
        <v>59</v>
      </c>
      <c r="C1440" s="16">
        <v>89.600000000000009</v>
      </c>
    </row>
    <row r="1441" spans="1:3" ht="15">
      <c r="A1441" s="20" t="s">
        <v>115</v>
      </c>
      <c r="B1441" s="23" t="s">
        <v>59</v>
      </c>
      <c r="C1441" s="16">
        <v>7309.5</v>
      </c>
    </row>
    <row r="1442" spans="1:3" ht="15">
      <c r="A1442" s="20" t="s">
        <v>118</v>
      </c>
      <c r="B1442" s="23" t="s">
        <v>59</v>
      </c>
      <c r="C1442" s="16">
        <v>1509.1999999999998</v>
      </c>
    </row>
    <row r="1443" spans="1:3" ht="15">
      <c r="A1443" s="20" t="s">
        <v>122</v>
      </c>
      <c r="B1443" s="23" t="s">
        <v>59</v>
      </c>
      <c r="C1443" s="16">
        <v>313.3</v>
      </c>
    </row>
    <row r="1444" spans="1:3" ht="15">
      <c r="A1444" s="20" t="s">
        <v>124</v>
      </c>
      <c r="B1444" s="23" t="s">
        <v>59</v>
      </c>
      <c r="C1444" s="16">
        <v>1832.9</v>
      </c>
    </row>
    <row r="1445" spans="1:3" ht="15">
      <c r="A1445" s="20" t="s">
        <v>131</v>
      </c>
      <c r="B1445" s="23" t="s">
        <v>59</v>
      </c>
      <c r="C1445" s="16">
        <v>826.1</v>
      </c>
    </row>
    <row r="1446" spans="1:3" ht="15">
      <c r="A1446" s="20" t="s">
        <v>140</v>
      </c>
      <c r="B1446" s="23" t="s">
        <v>59</v>
      </c>
      <c r="C1446" s="16">
        <v>6240.7</v>
      </c>
    </row>
    <row r="1447" spans="1:3" ht="15">
      <c r="A1447" s="20" t="s">
        <v>145</v>
      </c>
      <c r="B1447" s="23" t="s">
        <v>59</v>
      </c>
      <c r="C1447" s="16">
        <v>3827.3</v>
      </c>
    </row>
    <row r="1448" spans="1:3" ht="15">
      <c r="A1448" s="20" t="s">
        <v>148</v>
      </c>
      <c r="B1448" s="23" t="s">
        <v>59</v>
      </c>
      <c r="C1448" s="16">
        <v>903.30000000000007</v>
      </c>
    </row>
    <row r="1449" spans="1:3" ht="15">
      <c r="A1449" s="20" t="s">
        <v>154</v>
      </c>
      <c r="B1449" s="23" t="s">
        <v>59</v>
      </c>
      <c r="C1449" s="16">
        <v>11384.800000000001</v>
      </c>
    </row>
    <row r="1450" spans="1:3" ht="15">
      <c r="A1450" s="20" t="s">
        <v>155</v>
      </c>
      <c r="B1450" s="23" t="s">
        <v>59</v>
      </c>
      <c r="C1450" s="16">
        <v>1833.3999999999996</v>
      </c>
    </row>
    <row r="1451" spans="1:3" ht="15">
      <c r="A1451" s="20" t="s">
        <v>171</v>
      </c>
      <c r="B1451" s="23" t="s">
        <v>59</v>
      </c>
      <c r="C1451" s="16">
        <v>924.00000000000011</v>
      </c>
    </row>
    <row r="1452" spans="1:3" ht="15">
      <c r="A1452" s="20" t="s">
        <v>174</v>
      </c>
      <c r="B1452" s="23" t="s">
        <v>59</v>
      </c>
      <c r="C1452" s="16">
        <v>29477</v>
      </c>
    </row>
    <row r="1453" spans="1:3" ht="15">
      <c r="A1453" s="20" t="s">
        <v>175</v>
      </c>
      <c r="B1453" s="23" t="s">
        <v>59</v>
      </c>
      <c r="C1453" s="16">
        <v>1099.7</v>
      </c>
    </row>
    <row r="1454" spans="1:3" ht="15">
      <c r="A1454" s="20" t="s">
        <v>193</v>
      </c>
      <c r="B1454" s="23" t="s">
        <v>59</v>
      </c>
      <c r="C1454" s="16">
        <v>7592.3</v>
      </c>
    </row>
    <row r="1455" spans="1:3" ht="15">
      <c r="A1455" s="20" t="s">
        <v>208</v>
      </c>
      <c r="B1455" s="23" t="s">
        <v>59</v>
      </c>
      <c r="C1455" s="16">
        <v>55.800000000000004</v>
      </c>
    </row>
    <row r="1456" spans="1:3" ht="15">
      <c r="A1456" s="20" t="s">
        <v>210</v>
      </c>
      <c r="B1456" s="23" t="s">
        <v>59</v>
      </c>
      <c r="C1456" s="16">
        <v>6319.2</v>
      </c>
    </row>
    <row r="1457" spans="1:3" ht="15">
      <c r="A1457" s="20" t="s">
        <v>215</v>
      </c>
      <c r="B1457" s="23" t="s">
        <v>59</v>
      </c>
      <c r="C1457" s="16">
        <v>5254.8</v>
      </c>
    </row>
    <row r="1458" spans="1:3" ht="15">
      <c r="A1458" s="20" t="s">
        <v>217</v>
      </c>
      <c r="B1458" s="23" t="s">
        <v>59</v>
      </c>
      <c r="C1458" s="16">
        <v>91.199999999999989</v>
      </c>
    </row>
    <row r="1459" spans="1:3" ht="15">
      <c r="A1459" s="20" t="s">
        <v>218</v>
      </c>
      <c r="B1459" s="23" t="s">
        <v>59</v>
      </c>
      <c r="C1459" s="16">
        <v>16.8</v>
      </c>
    </row>
    <row r="1460" spans="1:3" ht="15">
      <c r="A1460" s="20" t="s">
        <v>220</v>
      </c>
      <c r="B1460" s="23" t="s">
        <v>59</v>
      </c>
      <c r="C1460" s="16">
        <v>958.40000000000009</v>
      </c>
    </row>
    <row r="1461" spans="1:3" ht="15">
      <c r="A1461" s="20" t="s">
        <v>175</v>
      </c>
      <c r="B1461" s="23" t="s">
        <v>59</v>
      </c>
      <c r="C1461" s="16">
        <v>960.6</v>
      </c>
    </row>
    <row r="1462" spans="1:3" ht="15">
      <c r="A1462" s="20" t="s">
        <v>229</v>
      </c>
      <c r="B1462" s="23" t="s">
        <v>59</v>
      </c>
      <c r="C1462" s="16">
        <v>900.60000000000014</v>
      </c>
    </row>
    <row r="1463" spans="1:3" ht="15">
      <c r="A1463" s="20" t="s">
        <v>250</v>
      </c>
      <c r="B1463" s="23" t="s">
        <v>59</v>
      </c>
      <c r="C1463" s="16">
        <v>3860.7000000000003</v>
      </c>
    </row>
    <row r="1464" spans="1:3" ht="15">
      <c r="A1464" s="20" t="s">
        <v>252</v>
      </c>
      <c r="B1464" s="23" t="s">
        <v>59</v>
      </c>
      <c r="C1464" s="16">
        <v>670.6</v>
      </c>
    </row>
    <row r="1465" spans="1:3" ht="15">
      <c r="A1465" s="20" t="s">
        <v>254</v>
      </c>
      <c r="B1465" s="23" t="s">
        <v>59</v>
      </c>
      <c r="C1465" s="16">
        <v>456.80000000000007</v>
      </c>
    </row>
    <row r="1466" spans="1:3" ht="15">
      <c r="A1466" s="20" t="s">
        <v>261</v>
      </c>
      <c r="B1466" s="23" t="s">
        <v>59</v>
      </c>
      <c r="C1466" s="16">
        <v>1044.8</v>
      </c>
    </row>
    <row r="1467" spans="1:3" ht="15">
      <c r="A1467" s="20" t="s">
        <v>264</v>
      </c>
      <c r="B1467" s="23" t="s">
        <v>59</v>
      </c>
      <c r="C1467" s="16">
        <v>822</v>
      </c>
    </row>
    <row r="1468" spans="1:3" ht="15">
      <c r="A1468" s="20" t="s">
        <v>282</v>
      </c>
      <c r="B1468" s="23" t="s">
        <v>59</v>
      </c>
      <c r="C1468" s="16">
        <v>1004.6000000000001</v>
      </c>
    </row>
    <row r="1469" spans="1:3" ht="15">
      <c r="A1469" s="20" t="s">
        <v>302</v>
      </c>
      <c r="B1469" s="23" t="s">
        <v>59</v>
      </c>
      <c r="C1469" s="16">
        <v>68.2</v>
      </c>
    </row>
    <row r="1470" spans="1:3" ht="15">
      <c r="A1470" s="20" t="s">
        <v>307</v>
      </c>
      <c r="B1470" s="23" t="s">
        <v>59</v>
      </c>
      <c r="C1470" s="16">
        <v>4120</v>
      </c>
    </row>
    <row r="1471" spans="1:3" ht="15">
      <c r="A1471" s="20" t="s">
        <v>310</v>
      </c>
      <c r="B1471" s="23" t="s">
        <v>59</v>
      </c>
      <c r="C1471" s="16">
        <v>7531</v>
      </c>
    </row>
    <row r="1472" spans="1:3" ht="15">
      <c r="A1472" s="20" t="s">
        <v>319</v>
      </c>
      <c r="B1472" s="23" t="s">
        <v>59</v>
      </c>
      <c r="C1472" s="16">
        <v>2366.9</v>
      </c>
    </row>
    <row r="1473" spans="1:3" ht="15">
      <c r="A1473" s="20" t="s">
        <v>337</v>
      </c>
      <c r="B1473" s="23" t="s">
        <v>59</v>
      </c>
      <c r="C1473" s="16">
        <v>300.89999999999998</v>
      </c>
    </row>
    <row r="1474" spans="1:3" ht="15">
      <c r="A1474" s="20" t="s">
        <v>341</v>
      </c>
      <c r="B1474" s="23" t="s">
        <v>59</v>
      </c>
      <c r="C1474" s="16">
        <v>807.80000000000018</v>
      </c>
    </row>
    <row r="1475" spans="1:3" ht="15">
      <c r="A1475" s="20" t="s">
        <v>342</v>
      </c>
      <c r="B1475" s="23" t="s">
        <v>59</v>
      </c>
      <c r="C1475" s="16">
        <v>783.3</v>
      </c>
    </row>
    <row r="1476" spans="1:3" ht="15">
      <c r="A1476" s="20" t="s">
        <v>344</v>
      </c>
      <c r="B1476" s="23" t="s">
        <v>59</v>
      </c>
      <c r="C1476" s="16">
        <v>4548</v>
      </c>
    </row>
    <row r="1477" spans="1:3" ht="15">
      <c r="A1477" s="20" t="s">
        <v>350</v>
      </c>
      <c r="B1477" s="23" t="s">
        <v>59</v>
      </c>
      <c r="C1477" s="16">
        <v>702.09999999999991</v>
      </c>
    </row>
    <row r="1478" spans="1:3" ht="15">
      <c r="A1478" s="20" t="s">
        <v>352</v>
      </c>
      <c r="B1478" s="23" t="s">
        <v>59</v>
      </c>
      <c r="C1478" s="16">
        <v>10192.799999999999</v>
      </c>
    </row>
    <row r="1479" spans="1:3" ht="15">
      <c r="A1479" s="20" t="s">
        <v>354</v>
      </c>
      <c r="B1479" s="23" t="s">
        <v>59</v>
      </c>
      <c r="C1479" s="16">
        <v>4.6000000000000005</v>
      </c>
    </row>
    <row r="1480" spans="1:3" ht="15">
      <c r="A1480" s="20" t="s">
        <v>355</v>
      </c>
      <c r="B1480" s="23" t="s">
        <v>59</v>
      </c>
      <c r="C1480" s="16">
        <v>3448.2000000000003</v>
      </c>
    </row>
    <row r="1481" spans="1:3" ht="15">
      <c r="A1481" s="20" t="s">
        <v>360</v>
      </c>
      <c r="B1481" s="23" t="s">
        <v>59</v>
      </c>
      <c r="C1481" s="16">
        <v>415.3</v>
      </c>
    </row>
    <row r="1482" spans="1:3" ht="15">
      <c r="A1482" s="20" t="s">
        <v>366</v>
      </c>
      <c r="B1482" s="23" t="s">
        <v>59</v>
      </c>
      <c r="C1482" s="16">
        <v>3553.6</v>
      </c>
    </row>
    <row r="1483" spans="1:3" ht="15">
      <c r="A1483" s="20" t="s">
        <v>380</v>
      </c>
      <c r="B1483" s="23" t="s">
        <v>59</v>
      </c>
      <c r="C1483" s="16">
        <v>15889.5</v>
      </c>
    </row>
    <row r="1484" spans="1:3" ht="15">
      <c r="A1484" s="20" t="s">
        <v>406</v>
      </c>
      <c r="B1484" s="23" t="s">
        <v>59</v>
      </c>
      <c r="C1484" s="16">
        <v>2999.1</v>
      </c>
    </row>
    <row r="1485" spans="1:3" ht="15">
      <c r="A1485" s="20" t="s">
        <v>410</v>
      </c>
      <c r="B1485" s="23" t="s">
        <v>59</v>
      </c>
      <c r="C1485" s="16">
        <v>742.80000000000007</v>
      </c>
    </row>
    <row r="1486" spans="1:3" ht="15">
      <c r="A1486" s="20" t="s">
        <v>412</v>
      </c>
      <c r="B1486" s="23" t="s">
        <v>59</v>
      </c>
      <c r="C1486" s="16">
        <v>2422.4000000000005</v>
      </c>
    </row>
    <row r="1487" spans="1:3" ht="15">
      <c r="A1487" s="20" t="s">
        <v>417</v>
      </c>
      <c r="B1487" s="23" t="s">
        <v>59</v>
      </c>
      <c r="C1487" s="16">
        <v>6273.2000000000007</v>
      </c>
    </row>
    <row r="1488" spans="1:3" ht="15">
      <c r="A1488" s="20" t="s">
        <v>425</v>
      </c>
      <c r="B1488" s="23" t="s">
        <v>59</v>
      </c>
      <c r="C1488" s="16">
        <v>474</v>
      </c>
    </row>
    <row r="1489" spans="1:3" ht="15">
      <c r="A1489" s="20" t="s">
        <v>445</v>
      </c>
      <c r="B1489" s="23" t="s">
        <v>59</v>
      </c>
      <c r="C1489" s="16">
        <v>1623.3000000000002</v>
      </c>
    </row>
    <row r="1490" spans="1:3" ht="15">
      <c r="A1490" s="20" t="s">
        <v>446</v>
      </c>
      <c r="B1490" s="23" t="s">
        <v>59</v>
      </c>
      <c r="C1490" s="16">
        <v>2611.1000000000004</v>
      </c>
    </row>
    <row r="1491" spans="1:3" ht="15">
      <c r="A1491" s="20" t="s">
        <v>450</v>
      </c>
      <c r="B1491" s="23" t="s">
        <v>59</v>
      </c>
      <c r="C1491" s="16">
        <v>1010.5</v>
      </c>
    </row>
    <row r="1492" spans="1:3" ht="15">
      <c r="A1492" s="20" t="s">
        <v>460</v>
      </c>
      <c r="B1492" s="23" t="s">
        <v>59</v>
      </c>
      <c r="C1492" s="16">
        <v>2985.9999999999995</v>
      </c>
    </row>
    <row r="1493" spans="1:3" ht="15">
      <c r="A1493" s="20" t="s">
        <v>387</v>
      </c>
      <c r="B1493" s="23" t="s">
        <v>59</v>
      </c>
      <c r="C1493" s="16">
        <v>154.20000000000002</v>
      </c>
    </row>
    <row r="1494" spans="1:3" ht="15">
      <c r="A1494" s="20" t="s">
        <v>486</v>
      </c>
      <c r="B1494" s="23" t="s">
        <v>59</v>
      </c>
      <c r="C1494" s="16">
        <v>47.800000000000004</v>
      </c>
    </row>
    <row r="1495" spans="1:3" ht="15">
      <c r="A1495" s="20" t="s">
        <v>487</v>
      </c>
      <c r="B1495" s="23" t="s">
        <v>59</v>
      </c>
      <c r="C1495" s="16">
        <v>242.90000000000006</v>
      </c>
    </row>
    <row r="1496" spans="1:3" ht="15">
      <c r="A1496" s="20" t="s">
        <v>492</v>
      </c>
      <c r="B1496" s="23" t="s">
        <v>59</v>
      </c>
      <c r="C1496" s="16">
        <v>69</v>
      </c>
    </row>
    <row r="1497" spans="1:3" ht="15">
      <c r="A1497" s="20" t="s">
        <v>495</v>
      </c>
      <c r="B1497" s="23" t="s">
        <v>59</v>
      </c>
      <c r="C1497" s="16">
        <v>242.20000000000005</v>
      </c>
    </row>
    <row r="1498" spans="1:3" ht="15">
      <c r="A1498" s="20" t="s">
        <v>499</v>
      </c>
      <c r="B1498" s="23" t="s">
        <v>59</v>
      </c>
      <c r="C1498" s="16">
        <v>829.3</v>
      </c>
    </row>
    <row r="1499" spans="1:3" ht="15">
      <c r="A1499" s="20" t="s">
        <v>530</v>
      </c>
      <c r="B1499" s="23" t="s">
        <v>59</v>
      </c>
      <c r="C1499" s="16">
        <v>3485.8</v>
      </c>
    </row>
    <row r="1500" spans="1:3" ht="15">
      <c r="A1500" s="20" t="s">
        <v>533</v>
      </c>
      <c r="B1500" s="23" t="s">
        <v>59</v>
      </c>
      <c r="C1500" s="16">
        <v>450.20000000000005</v>
      </c>
    </row>
    <row r="1501" spans="1:3" ht="15">
      <c r="A1501" s="20" t="s">
        <v>549</v>
      </c>
      <c r="B1501" s="23" t="s">
        <v>59</v>
      </c>
      <c r="C1501" s="16">
        <v>43.2</v>
      </c>
    </row>
    <row r="1502" spans="1:3" ht="15">
      <c r="A1502" s="20" t="s">
        <v>555</v>
      </c>
      <c r="B1502" s="23" t="s">
        <v>59</v>
      </c>
      <c r="C1502" s="16">
        <v>3611.7</v>
      </c>
    </row>
    <row r="1503" spans="1:3" ht="15">
      <c r="A1503" s="20" t="s">
        <v>566</v>
      </c>
      <c r="B1503" s="23" t="s">
        <v>59</v>
      </c>
      <c r="C1503" s="16">
        <v>2375.6</v>
      </c>
    </row>
    <row r="1504" spans="1:3" ht="15">
      <c r="A1504" s="20" t="s">
        <v>574</v>
      </c>
      <c r="B1504" s="23" t="s">
        <v>59</v>
      </c>
      <c r="C1504" s="16">
        <v>3635.2</v>
      </c>
    </row>
    <row r="1505" spans="1:3" ht="15">
      <c r="A1505" s="20" t="s">
        <v>575</v>
      </c>
      <c r="B1505" s="23" t="s">
        <v>59</v>
      </c>
      <c r="C1505" s="16">
        <v>1014.8</v>
      </c>
    </row>
    <row r="1506" spans="1:3" ht="15">
      <c r="A1506" s="20" t="s">
        <v>581</v>
      </c>
      <c r="B1506" s="23" t="s">
        <v>59</v>
      </c>
      <c r="C1506" s="16">
        <v>8106.4</v>
      </c>
    </row>
    <row r="1507" spans="1:3" ht="15">
      <c r="A1507" s="20" t="s">
        <v>589</v>
      </c>
      <c r="B1507" s="23" t="s">
        <v>59</v>
      </c>
      <c r="C1507" s="16">
        <v>110.59999999999998</v>
      </c>
    </row>
    <row r="1508" spans="1:3" ht="15">
      <c r="A1508" s="20" t="s">
        <v>593</v>
      </c>
      <c r="B1508" s="23" t="s">
        <v>59</v>
      </c>
      <c r="C1508" s="16">
        <v>10651.800000000001</v>
      </c>
    </row>
    <row r="1509" spans="1:3" ht="15">
      <c r="A1509" s="20" t="s">
        <v>596</v>
      </c>
      <c r="B1509" s="23" t="s">
        <v>59</v>
      </c>
      <c r="C1509" s="16">
        <v>5223.2</v>
      </c>
    </row>
    <row r="1510" spans="1:3" ht="15">
      <c r="A1510" s="20" t="s">
        <v>217</v>
      </c>
      <c r="B1510" s="23" t="s">
        <v>59</v>
      </c>
      <c r="C1510" s="16">
        <v>15742.5</v>
      </c>
    </row>
    <row r="1511" spans="1:3" ht="15">
      <c r="A1511" s="20" t="s">
        <v>600</v>
      </c>
      <c r="B1511" s="23" t="s">
        <v>59</v>
      </c>
      <c r="C1511" s="16">
        <v>1900.6</v>
      </c>
    </row>
    <row r="1512" spans="1:3" ht="15">
      <c r="A1512" s="20" t="s">
        <v>615</v>
      </c>
      <c r="B1512" s="23" t="s">
        <v>59</v>
      </c>
      <c r="C1512" s="16">
        <v>777.4</v>
      </c>
    </row>
    <row r="1513" spans="1:3" ht="15">
      <c r="A1513" s="20" t="s">
        <v>619</v>
      </c>
      <c r="B1513" s="23" t="s">
        <v>59</v>
      </c>
      <c r="C1513" s="16">
        <v>681</v>
      </c>
    </row>
    <row r="1514" spans="1:3" ht="15">
      <c r="A1514" s="20" t="s">
        <v>657</v>
      </c>
      <c r="B1514" s="23" t="s">
        <v>59</v>
      </c>
      <c r="C1514" s="16">
        <v>1095.1000000000001</v>
      </c>
    </row>
    <row r="1515" spans="1:3" ht="15">
      <c r="A1515" s="20" t="s">
        <v>659</v>
      </c>
      <c r="B1515" s="23" t="s">
        <v>59</v>
      </c>
      <c r="C1515" s="16">
        <v>876.2</v>
      </c>
    </row>
    <row r="1516" spans="1:3" ht="15">
      <c r="A1516" s="20" t="s">
        <v>668</v>
      </c>
      <c r="B1516" s="23" t="s">
        <v>59</v>
      </c>
      <c r="C1516" s="16">
        <v>1595.9</v>
      </c>
    </row>
    <row r="1517" spans="1:3" ht="15">
      <c r="A1517" s="20" t="s">
        <v>670</v>
      </c>
      <c r="B1517" s="23" t="s">
        <v>59</v>
      </c>
      <c r="C1517" s="16">
        <v>679.9</v>
      </c>
    </row>
    <row r="1518" spans="1:3" ht="15">
      <c r="A1518" s="20" t="s">
        <v>676</v>
      </c>
      <c r="B1518" s="23" t="s">
        <v>59</v>
      </c>
      <c r="C1518" s="16">
        <v>2723.2999999999997</v>
      </c>
    </row>
    <row r="1519" spans="1:3" ht="15">
      <c r="A1519" s="20" t="s">
        <v>677</v>
      </c>
      <c r="B1519" s="23" t="s">
        <v>59</v>
      </c>
      <c r="C1519" s="16">
        <v>607.00000000000011</v>
      </c>
    </row>
    <row r="1520" spans="1:3" ht="15">
      <c r="A1520" s="20" t="s">
        <v>697</v>
      </c>
      <c r="B1520" s="23" t="s">
        <v>59</v>
      </c>
      <c r="C1520" s="16">
        <v>298.39999999999998</v>
      </c>
    </row>
    <row r="1521" spans="1:3" ht="15">
      <c r="A1521" s="20" t="s">
        <v>702</v>
      </c>
      <c r="B1521" s="23" t="s">
        <v>59</v>
      </c>
      <c r="C1521" s="16">
        <v>134.20000000000002</v>
      </c>
    </row>
    <row r="1522" spans="1:3" ht="15">
      <c r="A1522" s="20" t="s">
        <v>704</v>
      </c>
      <c r="B1522" s="23" t="s">
        <v>59</v>
      </c>
      <c r="C1522" s="16">
        <v>1079.8</v>
      </c>
    </row>
    <row r="1523" spans="1:3" ht="15">
      <c r="A1523" s="20" t="s">
        <v>715</v>
      </c>
      <c r="B1523" s="23" t="s">
        <v>59</v>
      </c>
      <c r="C1523" s="16">
        <v>4483.5</v>
      </c>
    </row>
    <row r="1524" spans="1:3" ht="15">
      <c r="A1524" s="20" t="s">
        <v>717</v>
      </c>
      <c r="B1524" s="23" t="s">
        <v>59</v>
      </c>
      <c r="C1524" s="16">
        <v>1811.9999999999998</v>
      </c>
    </row>
    <row r="1525" spans="1:3" ht="15">
      <c r="A1525" s="20" t="s">
        <v>735</v>
      </c>
      <c r="B1525" s="23" t="s">
        <v>59</v>
      </c>
      <c r="C1525" s="16">
        <v>1169.8</v>
      </c>
    </row>
    <row r="1526" spans="1:3" ht="15">
      <c r="A1526" s="20" t="s">
        <v>759</v>
      </c>
      <c r="B1526" s="23" t="s">
        <v>59</v>
      </c>
      <c r="C1526" s="16">
        <v>82.9</v>
      </c>
    </row>
    <row r="1527" spans="1:3" ht="15">
      <c r="A1527" s="20" t="s">
        <v>763</v>
      </c>
      <c r="B1527" s="23" t="s">
        <v>59</v>
      </c>
      <c r="C1527" s="16">
        <v>3876.1</v>
      </c>
    </row>
    <row r="1528" spans="1:3" ht="15">
      <c r="A1528" s="20" t="s">
        <v>766</v>
      </c>
      <c r="B1528" s="23" t="s">
        <v>59</v>
      </c>
      <c r="C1528" s="16">
        <v>160.09999999999997</v>
      </c>
    </row>
    <row r="1529" spans="1:3" ht="15">
      <c r="A1529" s="20" t="s">
        <v>796</v>
      </c>
      <c r="B1529" s="23" t="s">
        <v>59</v>
      </c>
      <c r="C1529" s="16">
        <v>1349</v>
      </c>
    </row>
    <row r="1530" spans="1:3" ht="15">
      <c r="A1530" s="20" t="s">
        <v>800</v>
      </c>
      <c r="B1530" s="23" t="s">
        <v>59</v>
      </c>
      <c r="C1530" s="16">
        <v>18700.5</v>
      </c>
    </row>
    <row r="1531" spans="1:3" ht="15">
      <c r="A1531" s="20" t="s">
        <v>808</v>
      </c>
      <c r="B1531" s="23" t="s">
        <v>59</v>
      </c>
      <c r="C1531" s="16">
        <v>2937.3</v>
      </c>
    </row>
    <row r="1532" spans="1:3" ht="15">
      <c r="A1532" s="20" t="s">
        <v>809</v>
      </c>
      <c r="B1532" s="23" t="s">
        <v>59</v>
      </c>
      <c r="C1532" s="16">
        <v>2047</v>
      </c>
    </row>
    <row r="1533" spans="1:3" ht="15">
      <c r="A1533" s="20" t="s">
        <v>813</v>
      </c>
      <c r="B1533" s="23" t="s">
        <v>59</v>
      </c>
      <c r="C1533" s="16">
        <v>2147.1</v>
      </c>
    </row>
    <row r="1534" spans="1:3" ht="15">
      <c r="A1534" s="20" t="s">
        <v>815</v>
      </c>
      <c r="B1534" s="23" t="s">
        <v>59</v>
      </c>
      <c r="C1534" s="16">
        <v>300.79999999999995</v>
      </c>
    </row>
    <row r="1535" spans="1:3" ht="15">
      <c r="A1535" s="20" t="s">
        <v>822</v>
      </c>
      <c r="B1535" s="23" t="s">
        <v>59</v>
      </c>
      <c r="C1535" s="16">
        <v>122.3</v>
      </c>
    </row>
    <row r="1536" spans="1:3" ht="15">
      <c r="A1536" s="20" t="s">
        <v>832</v>
      </c>
      <c r="B1536" s="23" t="s">
        <v>59</v>
      </c>
      <c r="C1536" s="16">
        <v>3917.4000000000005</v>
      </c>
    </row>
    <row r="1537" spans="1:3" ht="15">
      <c r="A1537" s="20" t="s">
        <v>837</v>
      </c>
      <c r="B1537" s="23" t="s">
        <v>59</v>
      </c>
      <c r="C1537" s="16">
        <v>252</v>
      </c>
    </row>
    <row r="1538" spans="1:3" ht="15">
      <c r="A1538" s="20" t="s">
        <v>839</v>
      </c>
      <c r="B1538" s="23" t="s">
        <v>59</v>
      </c>
      <c r="C1538" s="16">
        <v>2765.2</v>
      </c>
    </row>
    <row r="1539" spans="1:3" ht="15">
      <c r="A1539" s="20" t="s">
        <v>842</v>
      </c>
      <c r="B1539" s="23" t="s">
        <v>59</v>
      </c>
      <c r="C1539" s="16">
        <v>1228.0999999999999</v>
      </c>
    </row>
    <row r="1540" spans="1:3" ht="15">
      <c r="A1540" s="20" t="s">
        <v>849</v>
      </c>
      <c r="B1540" s="23" t="s">
        <v>59</v>
      </c>
      <c r="C1540" s="16">
        <v>1399.1000000000001</v>
      </c>
    </row>
    <row r="1541" spans="1:3" ht="15">
      <c r="A1541" s="20" t="s">
        <v>860</v>
      </c>
      <c r="B1541" s="23" t="s">
        <v>59</v>
      </c>
      <c r="C1541" s="16">
        <v>503.20000000000005</v>
      </c>
    </row>
    <row r="1542" spans="1:3" ht="15">
      <c r="A1542" s="20" t="s">
        <v>94</v>
      </c>
      <c r="B1542" s="23" t="s">
        <v>59</v>
      </c>
      <c r="C1542" s="16">
        <v>6796</v>
      </c>
    </row>
    <row r="1543" spans="1:3" ht="15">
      <c r="A1543" s="20" t="s">
        <v>870</v>
      </c>
      <c r="B1543" s="23" t="s">
        <v>59</v>
      </c>
      <c r="C1543" s="16">
        <v>1808.9</v>
      </c>
    </row>
    <row r="1544" spans="1:3" ht="15">
      <c r="A1544" s="20" t="s">
        <v>210</v>
      </c>
      <c r="B1544" s="23" t="s">
        <v>59</v>
      </c>
      <c r="C1544" s="16">
        <v>3809.1999999999994</v>
      </c>
    </row>
    <row r="1545" spans="1:3" ht="15">
      <c r="A1545" s="20" t="s">
        <v>886</v>
      </c>
      <c r="B1545" s="23" t="s">
        <v>59</v>
      </c>
      <c r="C1545" s="16">
        <v>14836</v>
      </c>
    </row>
    <row r="1546" spans="1:3" ht="15">
      <c r="A1546" s="20" t="s">
        <v>893</v>
      </c>
      <c r="B1546" s="23" t="s">
        <v>59</v>
      </c>
      <c r="C1546" s="16">
        <v>3055.6000000000004</v>
      </c>
    </row>
    <row r="1547" spans="1:3" ht="15">
      <c r="A1547" s="20" t="s">
        <v>906</v>
      </c>
      <c r="B1547" s="23" t="s">
        <v>59</v>
      </c>
      <c r="C1547" s="16">
        <v>2251.3000000000002</v>
      </c>
    </row>
    <row r="1548" spans="1:3" ht="15">
      <c r="A1548" s="20" t="s">
        <v>908</v>
      </c>
      <c r="B1548" s="23" t="s">
        <v>59</v>
      </c>
      <c r="C1548" s="16">
        <v>106.7</v>
      </c>
    </row>
    <row r="1549" spans="1:3" ht="15">
      <c r="A1549" s="20" t="s">
        <v>910</v>
      </c>
      <c r="B1549" s="23" t="s">
        <v>59</v>
      </c>
      <c r="C1549" s="16">
        <v>6907.2000000000007</v>
      </c>
    </row>
    <row r="1550" spans="1:3" ht="15">
      <c r="A1550" s="20" t="s">
        <v>915</v>
      </c>
      <c r="B1550" s="23" t="s">
        <v>59</v>
      </c>
      <c r="C1550" s="16">
        <v>1555.1000000000001</v>
      </c>
    </row>
    <row r="1551" spans="1:3" ht="15">
      <c r="A1551" s="20" t="s">
        <v>916</v>
      </c>
      <c r="B1551" s="23" t="s">
        <v>59</v>
      </c>
      <c r="C1551" s="16">
        <v>8336.2999999999993</v>
      </c>
    </row>
    <row r="1552" spans="1:3" ht="15">
      <c r="A1552" s="20" t="s">
        <v>927</v>
      </c>
      <c r="B1552" s="23" t="s">
        <v>59</v>
      </c>
      <c r="C1552" s="16">
        <v>6733.7999999999993</v>
      </c>
    </row>
    <row r="1553" spans="1:3" ht="15">
      <c r="A1553" s="20" t="s">
        <v>928</v>
      </c>
      <c r="B1553" s="23" t="s">
        <v>59</v>
      </c>
      <c r="C1553" s="16">
        <v>2496.7999999999997</v>
      </c>
    </row>
    <row r="1554" spans="1:3" ht="15">
      <c r="A1554" s="20" t="s">
        <v>870</v>
      </c>
      <c r="B1554" s="23" t="s">
        <v>59</v>
      </c>
      <c r="C1554" s="16">
        <v>1055.2</v>
      </c>
    </row>
    <row r="1555" spans="1:3" ht="15">
      <c r="A1555" s="20" t="s">
        <v>941</v>
      </c>
      <c r="B1555" s="23" t="s">
        <v>59</v>
      </c>
      <c r="C1555" s="16">
        <v>912.99999999999989</v>
      </c>
    </row>
    <row r="1556" spans="1:3" ht="15">
      <c r="A1556" s="20" t="s">
        <v>948</v>
      </c>
      <c r="B1556" s="23" t="s">
        <v>59</v>
      </c>
      <c r="C1556" s="16">
        <v>6.6</v>
      </c>
    </row>
    <row r="1557" spans="1:3" ht="15">
      <c r="A1557" s="20" t="s">
        <v>949</v>
      </c>
      <c r="B1557" s="23" t="s">
        <v>59</v>
      </c>
      <c r="C1557" s="16">
        <v>1434.1</v>
      </c>
    </row>
    <row r="1558" spans="1:3" ht="15">
      <c r="A1558" s="20" t="s">
        <v>952</v>
      </c>
      <c r="B1558" s="23" t="s">
        <v>59</v>
      </c>
      <c r="C1558" s="16">
        <v>4760.2</v>
      </c>
    </row>
    <row r="1559" spans="1:3" ht="15">
      <c r="A1559" s="20" t="s">
        <v>954</v>
      </c>
      <c r="B1559" s="23" t="s">
        <v>59</v>
      </c>
      <c r="C1559" s="16">
        <v>678.10000000000014</v>
      </c>
    </row>
    <row r="1560" spans="1:3" ht="15">
      <c r="A1560" s="20" t="s">
        <v>956</v>
      </c>
      <c r="B1560" s="23" t="s">
        <v>59</v>
      </c>
      <c r="C1560" s="16">
        <v>202.4</v>
      </c>
    </row>
    <row r="1561" spans="1:3" ht="15">
      <c r="A1561" s="20" t="s">
        <v>964</v>
      </c>
      <c r="B1561" s="23" t="s">
        <v>59</v>
      </c>
      <c r="C1561" s="16">
        <v>1494.6</v>
      </c>
    </row>
    <row r="1562" spans="1:3" ht="15">
      <c r="A1562" s="20" t="s">
        <v>969</v>
      </c>
      <c r="B1562" s="23" t="s">
        <v>59</v>
      </c>
      <c r="C1562" s="16">
        <v>1755.2000000000003</v>
      </c>
    </row>
    <row r="1563" spans="1:3" ht="15">
      <c r="A1563" s="20" t="s">
        <v>996</v>
      </c>
      <c r="B1563" s="23" t="s">
        <v>59</v>
      </c>
      <c r="C1563" s="16">
        <v>98.600000000000009</v>
      </c>
    </row>
    <row r="1564" spans="1:3" ht="15">
      <c r="A1564" s="20" t="s">
        <v>1001</v>
      </c>
      <c r="B1564" s="23" t="s">
        <v>59</v>
      </c>
      <c r="C1564" s="16">
        <v>2604.4</v>
      </c>
    </row>
    <row r="1565" spans="1:3" ht="15">
      <c r="A1565" s="20" t="s">
        <v>1002</v>
      </c>
      <c r="B1565" s="23" t="s">
        <v>59</v>
      </c>
      <c r="C1565" s="16">
        <v>211.79999999999998</v>
      </c>
    </row>
    <row r="1566" spans="1:3" ht="15">
      <c r="A1566" s="20" t="s">
        <v>1003</v>
      </c>
      <c r="B1566" s="23" t="s">
        <v>59</v>
      </c>
      <c r="C1566" s="16">
        <v>3974</v>
      </c>
    </row>
    <row r="1567" spans="1:3" ht="15">
      <c r="A1567" s="20" t="s">
        <v>1004</v>
      </c>
      <c r="B1567" s="23" t="s">
        <v>59</v>
      </c>
      <c r="C1567" s="16">
        <v>793.1</v>
      </c>
    </row>
    <row r="1568" spans="1:3" ht="15">
      <c r="A1568" s="20" t="s">
        <v>1017</v>
      </c>
      <c r="B1568" s="23" t="s">
        <v>59</v>
      </c>
      <c r="C1568" s="16">
        <v>8005</v>
      </c>
    </row>
    <row r="1569" spans="1:3" ht="15">
      <c r="A1569" s="20" t="s">
        <v>1021</v>
      </c>
      <c r="B1569" s="23" t="s">
        <v>59</v>
      </c>
      <c r="C1569" s="16">
        <v>802.00000000000011</v>
      </c>
    </row>
    <row r="1570" spans="1:3" ht="15">
      <c r="A1570" s="20" t="s">
        <v>1023</v>
      </c>
      <c r="B1570" s="23" t="s">
        <v>59</v>
      </c>
      <c r="C1570" s="16">
        <v>2585</v>
      </c>
    </row>
    <row r="1571" spans="1:3" ht="15">
      <c r="A1571" s="20" t="s">
        <v>1028</v>
      </c>
      <c r="B1571" s="23" t="s">
        <v>59</v>
      </c>
      <c r="C1571" s="16">
        <v>880.00000000000011</v>
      </c>
    </row>
    <row r="1572" spans="1:3" ht="15">
      <c r="A1572" s="20" t="s">
        <v>1043</v>
      </c>
      <c r="B1572" s="23" t="s">
        <v>59</v>
      </c>
      <c r="C1572" s="16">
        <v>1238.4000000000001</v>
      </c>
    </row>
    <row r="1573" spans="1:3" ht="15">
      <c r="A1573" s="20" t="s">
        <v>1049</v>
      </c>
      <c r="B1573" s="23" t="s">
        <v>59</v>
      </c>
      <c r="C1573" s="16">
        <v>10456.100000000002</v>
      </c>
    </row>
    <row r="1574" spans="1:3" ht="15">
      <c r="A1574" s="20" t="s">
        <v>1054</v>
      </c>
      <c r="B1574" s="23" t="s">
        <v>59</v>
      </c>
      <c r="C1574" s="16">
        <v>3108.2</v>
      </c>
    </row>
    <row r="1575" spans="1:3" ht="15">
      <c r="A1575" s="20" t="s">
        <v>1059</v>
      </c>
      <c r="B1575" s="23" t="s">
        <v>59</v>
      </c>
      <c r="C1575" s="16">
        <v>17.399999999999999</v>
      </c>
    </row>
    <row r="1576" spans="1:3" ht="15">
      <c r="A1576" s="20" t="s">
        <v>1063</v>
      </c>
      <c r="B1576" s="23" t="s">
        <v>59</v>
      </c>
      <c r="C1576" s="16">
        <v>1436.6000000000001</v>
      </c>
    </row>
    <row r="1577" spans="1:3" ht="15">
      <c r="A1577" s="20" t="s">
        <v>1082</v>
      </c>
      <c r="B1577" s="23" t="s">
        <v>59</v>
      </c>
      <c r="C1577" s="16">
        <v>501.4</v>
      </c>
    </row>
    <row r="1578" spans="1:3" ht="15">
      <c r="A1578" s="20" t="s">
        <v>1095</v>
      </c>
      <c r="B1578" s="23" t="s">
        <v>59</v>
      </c>
      <c r="C1578" s="16">
        <v>4116.8999999999996</v>
      </c>
    </row>
    <row r="1579" spans="1:3" ht="15">
      <c r="A1579" s="20" t="s">
        <v>1096</v>
      </c>
      <c r="B1579" s="23" t="s">
        <v>59</v>
      </c>
      <c r="C1579" s="16">
        <v>1611.0000000000002</v>
      </c>
    </row>
    <row r="1580" spans="1:3" ht="15">
      <c r="A1580" s="20" t="s">
        <v>1103</v>
      </c>
      <c r="B1580" s="23" t="s">
        <v>59</v>
      </c>
      <c r="C1580" s="16">
        <v>927.40000000000009</v>
      </c>
    </row>
    <row r="1581" spans="1:3" ht="15">
      <c r="A1581" s="20" t="s">
        <v>821</v>
      </c>
      <c r="B1581" s="23" t="s">
        <v>59</v>
      </c>
      <c r="C1581" s="16">
        <v>1357.7</v>
      </c>
    </row>
    <row r="1582" spans="1:3" ht="15">
      <c r="A1582" s="20" t="s">
        <v>1120</v>
      </c>
      <c r="B1582" s="23" t="s">
        <v>59</v>
      </c>
      <c r="C1582" s="16">
        <v>70.900000000000006</v>
      </c>
    </row>
    <row r="1583" spans="1:3" ht="15">
      <c r="A1583" s="20" t="s">
        <v>1123</v>
      </c>
      <c r="B1583" s="23" t="s">
        <v>59</v>
      </c>
      <c r="C1583" s="16">
        <v>119.7</v>
      </c>
    </row>
    <row r="1584" spans="1:3" ht="15">
      <c r="A1584" s="20" t="s">
        <v>1127</v>
      </c>
      <c r="B1584" s="23" t="s">
        <v>59</v>
      </c>
      <c r="C1584" s="16">
        <v>1594.4000000000003</v>
      </c>
    </row>
    <row r="1585" spans="1:3" ht="15">
      <c r="A1585" s="20" t="s">
        <v>387</v>
      </c>
      <c r="B1585" s="23" t="s">
        <v>59</v>
      </c>
      <c r="C1585" s="16">
        <v>4262.9999999999991</v>
      </c>
    </row>
    <row r="1586" spans="1:3" ht="15">
      <c r="A1586" s="20" t="s">
        <v>1152</v>
      </c>
      <c r="B1586" s="23" t="s">
        <v>59</v>
      </c>
      <c r="C1586" s="16">
        <v>3949.2000000000003</v>
      </c>
    </row>
    <row r="1587" spans="1:3" ht="15">
      <c r="A1587" s="20" t="s">
        <v>1159</v>
      </c>
      <c r="B1587" s="23" t="s">
        <v>59</v>
      </c>
      <c r="C1587" s="16">
        <v>6204</v>
      </c>
    </row>
    <row r="1588" spans="1:3" ht="15">
      <c r="A1588" s="20" t="s">
        <v>1161</v>
      </c>
      <c r="B1588" s="23" t="s">
        <v>59</v>
      </c>
      <c r="C1588" s="16">
        <v>2818.8</v>
      </c>
    </row>
    <row r="1589" spans="1:3" ht="15">
      <c r="A1589" s="20" t="s">
        <v>1168</v>
      </c>
      <c r="B1589" s="23" t="s">
        <v>59</v>
      </c>
      <c r="C1589" s="16">
        <v>438.19999999999987</v>
      </c>
    </row>
    <row r="1590" spans="1:3" ht="15">
      <c r="A1590" s="20" t="s">
        <v>210</v>
      </c>
      <c r="B1590" s="23" t="s">
        <v>59</v>
      </c>
      <c r="C1590" s="16">
        <v>27487.5</v>
      </c>
    </row>
    <row r="1591" spans="1:3" ht="15">
      <c r="A1591" s="20" t="s">
        <v>1170</v>
      </c>
      <c r="B1591" s="23" t="s">
        <v>59</v>
      </c>
      <c r="C1591" s="16">
        <v>2000.6000000000001</v>
      </c>
    </row>
    <row r="1592" spans="1:3" ht="15">
      <c r="A1592" s="20" t="s">
        <v>1182</v>
      </c>
      <c r="B1592" s="23" t="s">
        <v>59</v>
      </c>
      <c r="C1592" s="16">
        <v>2171.6999999999998</v>
      </c>
    </row>
    <row r="1593" spans="1:3" ht="15">
      <c r="A1593" s="20" t="s">
        <v>1202</v>
      </c>
      <c r="B1593" s="23" t="s">
        <v>59</v>
      </c>
      <c r="C1593" s="16">
        <v>1904.6000000000001</v>
      </c>
    </row>
    <row r="1594" spans="1:3" ht="15">
      <c r="A1594" s="20" t="s">
        <v>1204</v>
      </c>
      <c r="B1594" s="23" t="s">
        <v>59</v>
      </c>
      <c r="C1594" s="16">
        <v>77.400000000000006</v>
      </c>
    </row>
    <row r="1595" spans="1:3" ht="15">
      <c r="A1595" s="20" t="s">
        <v>1054</v>
      </c>
      <c r="B1595" s="23" t="s">
        <v>59</v>
      </c>
      <c r="C1595" s="16">
        <v>3889.6</v>
      </c>
    </row>
    <row r="1596" spans="1:3" ht="15">
      <c r="A1596" s="20" t="s">
        <v>1216</v>
      </c>
      <c r="B1596" s="23" t="s">
        <v>59</v>
      </c>
      <c r="C1596" s="16">
        <v>1108.3000000000002</v>
      </c>
    </row>
    <row r="1597" spans="1:3" ht="15">
      <c r="A1597" s="20" t="s">
        <v>1231</v>
      </c>
      <c r="B1597" s="23" t="s">
        <v>59</v>
      </c>
      <c r="C1597" s="16">
        <v>567.5</v>
      </c>
    </row>
    <row r="1598" spans="1:3" ht="15">
      <c r="A1598" s="20" t="s">
        <v>1241</v>
      </c>
      <c r="B1598" s="23" t="s">
        <v>59</v>
      </c>
      <c r="C1598" s="16">
        <v>623.40000000000009</v>
      </c>
    </row>
    <row r="1599" spans="1:3" ht="15">
      <c r="A1599" s="20" t="s">
        <v>1242</v>
      </c>
      <c r="B1599" s="23" t="s">
        <v>59</v>
      </c>
      <c r="C1599" s="16">
        <v>1382.5</v>
      </c>
    </row>
    <row r="1600" spans="1:3" ht="15">
      <c r="A1600" s="20" t="s">
        <v>1243</v>
      </c>
      <c r="B1600" s="23" t="s">
        <v>59</v>
      </c>
      <c r="C1600" s="16">
        <v>4308.7</v>
      </c>
    </row>
    <row r="1601" spans="1:3" ht="15">
      <c r="A1601" s="20" t="s">
        <v>996</v>
      </c>
      <c r="B1601" s="23" t="s">
        <v>59</v>
      </c>
      <c r="C1601" s="16">
        <v>1387.4</v>
      </c>
    </row>
    <row r="1602" spans="1:3" ht="15">
      <c r="A1602" s="20" t="s">
        <v>1250</v>
      </c>
      <c r="B1602" s="23" t="s">
        <v>59</v>
      </c>
      <c r="C1602" s="16">
        <v>6472.3</v>
      </c>
    </row>
    <row r="1603" spans="1:3" ht="15">
      <c r="A1603" s="20" t="s">
        <v>1252</v>
      </c>
      <c r="B1603" s="23" t="s">
        <v>59</v>
      </c>
      <c r="C1603" s="16">
        <v>907.2</v>
      </c>
    </row>
    <row r="1604" spans="1:3" ht="15">
      <c r="A1604" s="20" t="s">
        <v>1256</v>
      </c>
      <c r="B1604" s="23" t="s">
        <v>59</v>
      </c>
      <c r="C1604" s="16">
        <v>951.6</v>
      </c>
    </row>
    <row r="1605" spans="1:3" ht="15">
      <c r="A1605" s="20" t="s">
        <v>596</v>
      </c>
      <c r="B1605" s="23" t="s">
        <v>59</v>
      </c>
      <c r="C1605" s="16">
        <v>305.69999999999993</v>
      </c>
    </row>
    <row r="1606" spans="1:3" ht="15">
      <c r="A1606" s="20" t="s">
        <v>1266</v>
      </c>
      <c r="B1606" s="23" t="s">
        <v>59</v>
      </c>
      <c r="C1606" s="16">
        <v>5188.3</v>
      </c>
    </row>
    <row r="1607" spans="1:3" ht="15">
      <c r="A1607" s="20" t="s">
        <v>446</v>
      </c>
      <c r="B1607" s="23" t="s">
        <v>59</v>
      </c>
      <c r="C1607" s="16">
        <v>6270.8000000000011</v>
      </c>
    </row>
    <row r="1608" spans="1:3" ht="15">
      <c r="A1608" s="20" t="s">
        <v>1274</v>
      </c>
      <c r="B1608" s="23" t="s">
        <v>59</v>
      </c>
      <c r="C1608" s="16">
        <v>919.1</v>
      </c>
    </row>
    <row r="1609" spans="1:3" ht="15">
      <c r="A1609" s="20" t="s">
        <v>1285</v>
      </c>
      <c r="B1609" s="23" t="s">
        <v>59</v>
      </c>
      <c r="C1609" s="16">
        <v>3884.7999999999997</v>
      </c>
    </row>
    <row r="1610" spans="1:3" ht="15">
      <c r="A1610" s="20" t="s">
        <v>1295</v>
      </c>
      <c r="B1610" s="23" t="s">
        <v>59</v>
      </c>
      <c r="C1610" s="16">
        <v>8740</v>
      </c>
    </row>
    <row r="1611" spans="1:3" ht="15">
      <c r="A1611" s="20" t="s">
        <v>1305</v>
      </c>
      <c r="B1611" s="23" t="s">
        <v>59</v>
      </c>
      <c r="C1611" s="16">
        <v>7033.1999999999989</v>
      </c>
    </row>
    <row r="1612" spans="1:3" ht="15">
      <c r="A1612" s="20" t="s">
        <v>174</v>
      </c>
      <c r="B1612" s="23" t="s">
        <v>59</v>
      </c>
      <c r="C1612" s="16">
        <v>11682</v>
      </c>
    </row>
    <row r="1613" spans="1:3" ht="15">
      <c r="A1613" s="20" t="s">
        <v>1315</v>
      </c>
      <c r="B1613" s="23" t="s">
        <v>59</v>
      </c>
      <c r="C1613" s="16">
        <v>4628.2</v>
      </c>
    </row>
    <row r="1614" spans="1:3" ht="15">
      <c r="A1614" s="20" t="s">
        <v>1316</v>
      </c>
      <c r="B1614" s="23" t="s">
        <v>59</v>
      </c>
      <c r="C1614" s="16">
        <v>848.40000000000009</v>
      </c>
    </row>
    <row r="1615" spans="1:3" ht="15">
      <c r="A1615" s="20" t="s">
        <v>1318</v>
      </c>
      <c r="B1615" s="23" t="s">
        <v>59</v>
      </c>
      <c r="C1615" s="16">
        <v>1130.6999999999998</v>
      </c>
    </row>
    <row r="1616" spans="1:3" ht="15">
      <c r="A1616" s="20" t="s">
        <v>1323</v>
      </c>
      <c r="B1616" s="23" t="s">
        <v>59</v>
      </c>
      <c r="C1616" s="16">
        <v>977.40000000000009</v>
      </c>
    </row>
    <row r="1617" spans="1:3" ht="15">
      <c r="A1617" s="20" t="s">
        <v>1325</v>
      </c>
      <c r="B1617" s="23" t="s">
        <v>59</v>
      </c>
      <c r="C1617" s="16">
        <v>192</v>
      </c>
    </row>
    <row r="1618" spans="1:3" ht="15">
      <c r="A1618" s="20" t="s">
        <v>1326</v>
      </c>
      <c r="B1618" s="23" t="s">
        <v>59</v>
      </c>
      <c r="C1618" s="16">
        <v>27162</v>
      </c>
    </row>
    <row r="1619" spans="1:3" ht="15">
      <c r="A1619" s="20" t="s">
        <v>1332</v>
      </c>
      <c r="B1619" s="23" t="s">
        <v>59</v>
      </c>
      <c r="C1619" s="16">
        <v>266.09999999999997</v>
      </c>
    </row>
    <row r="1620" spans="1:3" ht="15">
      <c r="A1620" s="20" t="s">
        <v>1334</v>
      </c>
      <c r="B1620" s="23" t="s">
        <v>59</v>
      </c>
      <c r="C1620" s="16">
        <v>568.20000000000005</v>
      </c>
    </row>
    <row r="1621" spans="1:3" ht="15">
      <c r="A1621" s="20" t="s">
        <v>1335</v>
      </c>
      <c r="B1621" s="23" t="s">
        <v>59</v>
      </c>
      <c r="C1621" s="16">
        <v>8086.8</v>
      </c>
    </row>
    <row r="1622" spans="1:3" ht="15">
      <c r="A1622" s="20" t="s">
        <v>1336</v>
      </c>
      <c r="B1622" s="23" t="s">
        <v>59</v>
      </c>
      <c r="C1622" s="16">
        <v>4369.5</v>
      </c>
    </row>
    <row r="1623" spans="1:3" ht="15">
      <c r="A1623" s="20" t="s">
        <v>261</v>
      </c>
      <c r="B1623" s="23" t="s">
        <v>59</v>
      </c>
      <c r="C1623" s="16">
        <v>155.4</v>
      </c>
    </row>
    <row r="1624" spans="1:3" ht="15">
      <c r="A1624" s="20" t="s">
        <v>1360</v>
      </c>
      <c r="B1624" s="23" t="s">
        <v>59</v>
      </c>
      <c r="C1624" s="16">
        <v>11924.4</v>
      </c>
    </row>
    <row r="1625" spans="1:3" ht="15">
      <c r="A1625" s="20" t="s">
        <v>1361</v>
      </c>
      <c r="B1625" s="23" t="s">
        <v>59</v>
      </c>
      <c r="C1625" s="16">
        <v>3154</v>
      </c>
    </row>
    <row r="1626" spans="1:3" ht="15">
      <c r="A1626" s="20" t="s">
        <v>1368</v>
      </c>
      <c r="B1626" s="23" t="s">
        <v>59</v>
      </c>
      <c r="C1626" s="16">
        <v>1141.8000000000002</v>
      </c>
    </row>
    <row r="1627" spans="1:3" ht="15">
      <c r="A1627" s="20" t="s">
        <v>1372</v>
      </c>
      <c r="B1627" s="23" t="s">
        <v>59</v>
      </c>
      <c r="C1627" s="16">
        <v>1563.3000000000004</v>
      </c>
    </row>
    <row r="1628" spans="1:3" ht="15">
      <c r="A1628" s="20" t="s">
        <v>1378</v>
      </c>
      <c r="B1628" s="23" t="s">
        <v>59</v>
      </c>
      <c r="C1628" s="16">
        <v>927.19999999999982</v>
      </c>
    </row>
    <row r="1629" spans="1:3" ht="15">
      <c r="A1629" s="20" t="s">
        <v>1391</v>
      </c>
      <c r="B1629" s="23" t="s">
        <v>59</v>
      </c>
      <c r="C1629" s="16">
        <v>2499.4</v>
      </c>
    </row>
    <row r="1630" spans="1:3" ht="15">
      <c r="A1630" s="20" t="s">
        <v>581</v>
      </c>
      <c r="B1630" s="23" t="s">
        <v>59</v>
      </c>
      <c r="C1630" s="16">
        <v>815.2</v>
      </c>
    </row>
    <row r="1631" spans="1:3" ht="15">
      <c r="A1631" s="20" t="s">
        <v>1401</v>
      </c>
      <c r="B1631" s="23" t="s">
        <v>59</v>
      </c>
      <c r="C1631" s="16">
        <v>144.1</v>
      </c>
    </row>
    <row r="1632" spans="1:3" ht="15">
      <c r="A1632" s="20" t="s">
        <v>1402</v>
      </c>
      <c r="B1632" s="23" t="s">
        <v>59</v>
      </c>
      <c r="C1632" s="16">
        <v>12820</v>
      </c>
    </row>
    <row r="1633" spans="1:3" ht="15">
      <c r="A1633" s="20" t="s">
        <v>1405</v>
      </c>
      <c r="B1633" s="23" t="s">
        <v>59</v>
      </c>
      <c r="C1633" s="16">
        <v>5263.5999999999995</v>
      </c>
    </row>
    <row r="1634" spans="1:3" ht="15">
      <c r="A1634" s="20" t="s">
        <v>1411</v>
      </c>
      <c r="B1634" s="23" t="s">
        <v>59</v>
      </c>
      <c r="C1634" s="16">
        <v>125.60000000000001</v>
      </c>
    </row>
    <row r="1635" spans="1:3" ht="15">
      <c r="A1635" s="20" t="s">
        <v>1422</v>
      </c>
      <c r="B1635" s="23" t="s">
        <v>59</v>
      </c>
      <c r="C1635" s="16">
        <v>3368.8999999999996</v>
      </c>
    </row>
    <row r="1636" spans="1:3" ht="15">
      <c r="A1636" s="20" t="s">
        <v>1428</v>
      </c>
      <c r="B1636" s="23" t="s">
        <v>59</v>
      </c>
      <c r="C1636" s="16">
        <v>6359.5999999999995</v>
      </c>
    </row>
    <row r="1637" spans="1:3" ht="15">
      <c r="A1637" s="20" t="s">
        <v>1429</v>
      </c>
      <c r="B1637" s="23" t="s">
        <v>59</v>
      </c>
      <c r="C1637" s="16">
        <v>2683.5</v>
      </c>
    </row>
    <row r="1638" spans="1:3" ht="15">
      <c r="A1638" s="20" t="s">
        <v>1438</v>
      </c>
      <c r="B1638" s="23" t="s">
        <v>59</v>
      </c>
      <c r="C1638" s="16">
        <v>280.00000000000006</v>
      </c>
    </row>
    <row r="1639" spans="1:3" ht="15">
      <c r="A1639" s="20" t="s">
        <v>1450</v>
      </c>
      <c r="B1639" s="23" t="s">
        <v>59</v>
      </c>
      <c r="C1639" s="16">
        <v>3855.4</v>
      </c>
    </row>
    <row r="1640" spans="1:3" ht="15">
      <c r="A1640" s="20" t="s">
        <v>1451</v>
      </c>
      <c r="B1640" s="23" t="s">
        <v>59</v>
      </c>
      <c r="C1640" s="16">
        <v>312.89999999999998</v>
      </c>
    </row>
    <row r="1641" spans="1:3" ht="15">
      <c r="A1641" s="20" t="s">
        <v>1455</v>
      </c>
      <c r="B1641" s="23" t="s">
        <v>59</v>
      </c>
      <c r="C1641" s="16">
        <v>1975</v>
      </c>
    </row>
    <row r="1642" spans="1:3" ht="15">
      <c r="A1642" s="20" t="s">
        <v>1360</v>
      </c>
      <c r="B1642" s="23" t="s">
        <v>59</v>
      </c>
      <c r="C1642" s="16">
        <v>12505.8</v>
      </c>
    </row>
    <row r="1643" spans="1:3" ht="15">
      <c r="A1643" s="20" t="s">
        <v>1477</v>
      </c>
      <c r="B1643" s="23" t="s">
        <v>59</v>
      </c>
      <c r="C1643" s="16">
        <v>419.00000000000006</v>
      </c>
    </row>
    <row r="1644" spans="1:3" ht="15">
      <c r="A1644" s="20" t="s">
        <v>1479</v>
      </c>
      <c r="B1644" s="23" t="s">
        <v>59</v>
      </c>
      <c r="C1644" s="16">
        <v>1095.6999999999998</v>
      </c>
    </row>
    <row r="1645" spans="1:3" ht="15">
      <c r="A1645" s="20" t="s">
        <v>1487</v>
      </c>
      <c r="B1645" s="23" t="s">
        <v>59</v>
      </c>
      <c r="C1645" s="16">
        <v>784</v>
      </c>
    </row>
    <row r="1646" spans="1:3" ht="15">
      <c r="A1646" s="20" t="s">
        <v>1494</v>
      </c>
      <c r="B1646" s="23" t="s">
        <v>59</v>
      </c>
      <c r="C1646" s="16">
        <v>3891.5</v>
      </c>
    </row>
    <row r="1647" spans="1:3" ht="15">
      <c r="A1647" s="20" t="s">
        <v>1499</v>
      </c>
      <c r="B1647" s="23" t="s">
        <v>59</v>
      </c>
      <c r="C1647" s="16">
        <v>13905</v>
      </c>
    </row>
    <row r="1648" spans="1:3" ht="15">
      <c r="A1648" s="20" t="s">
        <v>1503</v>
      </c>
      <c r="B1648" s="23" t="s">
        <v>59</v>
      </c>
      <c r="C1648" s="16">
        <v>3597.6000000000004</v>
      </c>
    </row>
    <row r="1649" spans="1:3" ht="15">
      <c r="A1649" s="20" t="s">
        <v>1513</v>
      </c>
      <c r="B1649" s="23" t="s">
        <v>59</v>
      </c>
      <c r="C1649" s="16">
        <v>4128</v>
      </c>
    </row>
    <row r="1650" spans="1:3" ht="15">
      <c r="A1650" s="20" t="s">
        <v>1326</v>
      </c>
      <c r="B1650" s="23" t="s">
        <v>59</v>
      </c>
      <c r="C1650" s="16">
        <v>660.9</v>
      </c>
    </row>
    <row r="1651" spans="1:3" ht="15">
      <c r="A1651" s="20" t="s">
        <v>1523</v>
      </c>
      <c r="B1651" s="23" t="s">
        <v>59</v>
      </c>
      <c r="C1651" s="16">
        <v>1357.0999999999997</v>
      </c>
    </row>
    <row r="1652" spans="1:3" ht="15">
      <c r="A1652" s="20" t="s">
        <v>1525</v>
      </c>
      <c r="B1652" s="23" t="s">
        <v>59</v>
      </c>
      <c r="C1652" s="16">
        <v>209.8</v>
      </c>
    </row>
    <row r="1653" spans="1:3" ht="15">
      <c r="A1653" s="20" t="s">
        <v>1527</v>
      </c>
      <c r="B1653" s="23" t="s">
        <v>59</v>
      </c>
      <c r="C1653" s="16">
        <v>1820.2</v>
      </c>
    </row>
    <row r="1654" spans="1:3" ht="15">
      <c r="A1654" s="20" t="s">
        <v>1537</v>
      </c>
      <c r="B1654" s="23" t="s">
        <v>59</v>
      </c>
      <c r="C1654" s="16">
        <v>132.6</v>
      </c>
    </row>
    <row r="1655" spans="1:3" ht="15">
      <c r="A1655" s="20" t="s">
        <v>1547</v>
      </c>
      <c r="B1655" s="23" t="s">
        <v>59</v>
      </c>
      <c r="C1655" s="16">
        <v>12491</v>
      </c>
    </row>
    <row r="1656" spans="1:3" ht="15">
      <c r="A1656" s="20" t="s">
        <v>615</v>
      </c>
      <c r="B1656" s="23" t="s">
        <v>59</v>
      </c>
      <c r="C1656" s="16">
        <v>3281.4</v>
      </c>
    </row>
    <row r="1657" spans="1:3" ht="15">
      <c r="A1657" s="20" t="s">
        <v>1554</v>
      </c>
      <c r="B1657" s="23" t="s">
        <v>59</v>
      </c>
      <c r="C1657" s="16">
        <v>4189.9000000000005</v>
      </c>
    </row>
    <row r="1658" spans="1:3" ht="15">
      <c r="A1658" s="20" t="s">
        <v>1557</v>
      </c>
      <c r="B1658" s="23" t="s">
        <v>59</v>
      </c>
      <c r="C1658" s="16">
        <v>1780.2000000000003</v>
      </c>
    </row>
    <row r="1659" spans="1:3" ht="15">
      <c r="A1659" s="20" t="s">
        <v>1559</v>
      </c>
      <c r="B1659" s="23" t="s">
        <v>59</v>
      </c>
      <c r="C1659" s="16">
        <v>15182.400000000001</v>
      </c>
    </row>
    <row r="1660" spans="1:3" ht="15">
      <c r="A1660" s="20" t="s">
        <v>1563</v>
      </c>
      <c r="B1660" s="23" t="s">
        <v>59</v>
      </c>
      <c r="C1660" s="16">
        <v>1197.5999999999999</v>
      </c>
    </row>
    <row r="1661" spans="1:3" ht="15">
      <c r="A1661" s="20" t="s">
        <v>619</v>
      </c>
      <c r="B1661" s="23" t="s">
        <v>59</v>
      </c>
      <c r="C1661" s="16">
        <v>1064.6999999999998</v>
      </c>
    </row>
    <row r="1662" spans="1:3" ht="15">
      <c r="A1662" s="20" t="s">
        <v>1577</v>
      </c>
      <c r="B1662" s="23" t="s">
        <v>59</v>
      </c>
      <c r="C1662" s="16">
        <v>1688.1</v>
      </c>
    </row>
    <row r="1663" spans="1:3" ht="15">
      <c r="A1663" s="20" t="s">
        <v>1578</v>
      </c>
      <c r="B1663" s="23" t="s">
        <v>59</v>
      </c>
      <c r="C1663" s="16">
        <v>3383.7999999999997</v>
      </c>
    </row>
    <row r="1664" spans="1:3" ht="15">
      <c r="A1664" s="20" t="s">
        <v>1582</v>
      </c>
      <c r="B1664" s="23" t="s">
        <v>59</v>
      </c>
      <c r="C1664" s="16">
        <v>9603</v>
      </c>
    </row>
    <row r="1665" spans="1:3" ht="15">
      <c r="A1665" s="20" t="s">
        <v>1591</v>
      </c>
      <c r="B1665" s="23" t="s">
        <v>59</v>
      </c>
      <c r="C1665" s="16">
        <v>99.000000000000014</v>
      </c>
    </row>
    <row r="1666" spans="1:3" ht="15">
      <c r="A1666" s="20" t="s">
        <v>1597</v>
      </c>
      <c r="B1666" s="23" t="s">
        <v>59</v>
      </c>
      <c r="C1666" s="16">
        <v>2695.2000000000003</v>
      </c>
    </row>
    <row r="1667" spans="1:3" ht="15">
      <c r="A1667" s="20" t="s">
        <v>1606</v>
      </c>
      <c r="B1667" s="23" t="s">
        <v>59</v>
      </c>
      <c r="C1667" s="16">
        <v>1167.8999999999999</v>
      </c>
    </row>
    <row r="1668" spans="1:3" ht="15">
      <c r="A1668" s="20" t="s">
        <v>1619</v>
      </c>
      <c r="B1668" s="23" t="s">
        <v>59</v>
      </c>
      <c r="C1668" s="16">
        <v>1352.7</v>
      </c>
    </row>
    <row r="1669" spans="1:3" ht="15">
      <c r="A1669" s="20" t="s">
        <v>1422</v>
      </c>
      <c r="B1669" s="23" t="s">
        <v>59</v>
      </c>
      <c r="C1669" s="16">
        <v>11002.300000000001</v>
      </c>
    </row>
    <row r="1670" spans="1:3" ht="15">
      <c r="A1670" s="20" t="s">
        <v>1632</v>
      </c>
      <c r="B1670" s="23" t="s">
        <v>59</v>
      </c>
      <c r="C1670" s="16">
        <v>885.29999999999984</v>
      </c>
    </row>
    <row r="1671" spans="1:3" ht="15">
      <c r="A1671" s="20" t="s">
        <v>1635</v>
      </c>
      <c r="B1671" s="23" t="s">
        <v>59</v>
      </c>
      <c r="C1671" s="16">
        <v>500.6</v>
      </c>
    </row>
    <row r="1672" spans="1:3" ht="15">
      <c r="A1672" s="20" t="s">
        <v>1636</v>
      </c>
      <c r="B1672" s="23" t="s">
        <v>59</v>
      </c>
      <c r="C1672" s="16">
        <v>6301.2000000000016</v>
      </c>
    </row>
    <row r="1673" spans="1:3" ht="15">
      <c r="A1673" s="20" t="s">
        <v>1450</v>
      </c>
      <c r="B1673" s="23" t="s">
        <v>59</v>
      </c>
      <c r="C1673" s="16">
        <v>3695.3</v>
      </c>
    </row>
    <row r="1674" spans="1:3" ht="15">
      <c r="A1674" s="20" t="s">
        <v>1659</v>
      </c>
      <c r="B1674" s="23" t="s">
        <v>59</v>
      </c>
      <c r="C1674" s="16">
        <v>5054.6000000000004</v>
      </c>
    </row>
    <row r="1675" spans="1:3" ht="15">
      <c r="A1675" s="20" t="s">
        <v>1662</v>
      </c>
      <c r="B1675" s="23" t="s">
        <v>59</v>
      </c>
      <c r="C1675" s="16">
        <v>1318.4</v>
      </c>
    </row>
    <row r="1676" spans="1:3" ht="15">
      <c r="A1676" s="20" t="s">
        <v>1664</v>
      </c>
      <c r="B1676" s="23" t="s">
        <v>59</v>
      </c>
      <c r="C1676" s="16">
        <v>727.40000000000009</v>
      </c>
    </row>
    <row r="1677" spans="1:3" ht="15">
      <c r="A1677" s="20" t="s">
        <v>1670</v>
      </c>
      <c r="B1677" s="23" t="s">
        <v>59</v>
      </c>
      <c r="C1677" s="16">
        <v>628.4</v>
      </c>
    </row>
    <row r="1678" spans="1:3" ht="15">
      <c r="A1678" s="20" t="s">
        <v>1672</v>
      </c>
      <c r="B1678" s="23" t="s">
        <v>59</v>
      </c>
      <c r="C1678" s="16">
        <v>122.5</v>
      </c>
    </row>
    <row r="1679" spans="1:3" ht="15">
      <c r="A1679" s="20" t="s">
        <v>1685</v>
      </c>
      <c r="B1679" s="23" t="s">
        <v>59</v>
      </c>
      <c r="C1679" s="16">
        <v>1023.3000000000001</v>
      </c>
    </row>
    <row r="1680" spans="1:3" ht="15">
      <c r="A1680" s="20" t="s">
        <v>1686</v>
      </c>
      <c r="B1680" s="23" t="s">
        <v>59</v>
      </c>
      <c r="C1680" s="16">
        <v>1728.2</v>
      </c>
    </row>
    <row r="1681" spans="1:3" ht="15">
      <c r="A1681" s="20" t="s">
        <v>1021</v>
      </c>
      <c r="B1681" s="23" t="s">
        <v>59</v>
      </c>
      <c r="C1681" s="16">
        <v>19</v>
      </c>
    </row>
    <row r="1682" spans="1:3" ht="15">
      <c r="A1682" s="20" t="s">
        <v>1691</v>
      </c>
      <c r="B1682" s="23" t="s">
        <v>59</v>
      </c>
      <c r="C1682" s="16">
        <v>6760.4000000000005</v>
      </c>
    </row>
    <row r="1683" spans="1:3" ht="15">
      <c r="A1683" s="20" t="s">
        <v>1700</v>
      </c>
      <c r="B1683" s="23" t="s">
        <v>59</v>
      </c>
      <c r="C1683" s="16">
        <v>4587.2</v>
      </c>
    </row>
    <row r="1684" spans="1:3" ht="15">
      <c r="A1684" s="20" t="s">
        <v>366</v>
      </c>
      <c r="B1684" s="23" t="s">
        <v>59</v>
      </c>
      <c r="C1684" s="16">
        <v>412.6</v>
      </c>
    </row>
    <row r="1685" spans="1:3" ht="15">
      <c r="A1685" s="20" t="s">
        <v>1701</v>
      </c>
      <c r="B1685" s="23" t="s">
        <v>59</v>
      </c>
      <c r="C1685" s="16">
        <v>4123.3999999999996</v>
      </c>
    </row>
    <row r="1686" spans="1:3" ht="15">
      <c r="A1686" s="20" t="s">
        <v>1708</v>
      </c>
      <c r="B1686" s="23" t="s">
        <v>59</v>
      </c>
      <c r="C1686" s="16">
        <v>40.800000000000004</v>
      </c>
    </row>
    <row r="1687" spans="1:3" ht="15">
      <c r="A1687" s="20" t="s">
        <v>1714</v>
      </c>
      <c r="B1687" s="23" t="s">
        <v>59</v>
      </c>
      <c r="C1687" s="16">
        <v>1735.2999999999997</v>
      </c>
    </row>
    <row r="1688" spans="1:3" ht="15">
      <c r="A1688" s="20" t="s">
        <v>1719</v>
      </c>
      <c r="B1688" s="23" t="s">
        <v>59</v>
      </c>
      <c r="C1688" s="16">
        <v>8311</v>
      </c>
    </row>
    <row r="1689" spans="1:3" ht="15">
      <c r="A1689" s="20" t="s">
        <v>217</v>
      </c>
      <c r="B1689" s="23" t="s">
        <v>59</v>
      </c>
      <c r="C1689" s="16">
        <v>3106.8</v>
      </c>
    </row>
    <row r="1690" spans="1:3" ht="15">
      <c r="A1690" s="20" t="s">
        <v>743</v>
      </c>
      <c r="B1690" s="23" t="s">
        <v>59</v>
      </c>
      <c r="C1690" s="16">
        <v>1827.2999999999997</v>
      </c>
    </row>
    <row r="1691" spans="1:3" ht="15">
      <c r="A1691" s="20" t="s">
        <v>1727</v>
      </c>
      <c r="B1691" s="23" t="s">
        <v>59</v>
      </c>
      <c r="C1691" s="16">
        <v>262.50000000000006</v>
      </c>
    </row>
    <row r="1692" spans="1:3" ht="15">
      <c r="A1692" s="20" t="s">
        <v>1735</v>
      </c>
      <c r="B1692" s="23" t="s">
        <v>59</v>
      </c>
      <c r="C1692" s="16">
        <v>22500</v>
      </c>
    </row>
    <row r="1693" spans="1:3" ht="15">
      <c r="A1693" s="20" t="s">
        <v>1736</v>
      </c>
      <c r="B1693" s="23" t="s">
        <v>59</v>
      </c>
      <c r="C1693" s="16">
        <v>962.30000000000007</v>
      </c>
    </row>
    <row r="1694" spans="1:3" ht="15">
      <c r="A1694" s="20" t="s">
        <v>1737</v>
      </c>
      <c r="B1694" s="23" t="s">
        <v>59</v>
      </c>
      <c r="C1694" s="16">
        <v>1160.1000000000001</v>
      </c>
    </row>
    <row r="1695" spans="1:3" ht="15">
      <c r="A1695" s="20" t="s">
        <v>1747</v>
      </c>
      <c r="B1695" s="23" t="s">
        <v>59</v>
      </c>
      <c r="C1695" s="16">
        <v>1642.8000000000002</v>
      </c>
    </row>
    <row r="1696" spans="1:3" ht="15">
      <c r="A1696" s="20" t="s">
        <v>341</v>
      </c>
      <c r="B1696" s="23" t="s">
        <v>59</v>
      </c>
      <c r="C1696" s="16">
        <v>630.1</v>
      </c>
    </row>
    <row r="1697" spans="1:3" ht="15">
      <c r="A1697" s="20" t="s">
        <v>1757</v>
      </c>
      <c r="B1697" s="23" t="s">
        <v>59</v>
      </c>
      <c r="C1697" s="16">
        <v>1427</v>
      </c>
    </row>
    <row r="1698" spans="1:3" ht="15">
      <c r="A1698" s="20" t="s">
        <v>1760</v>
      </c>
      <c r="B1698" s="23" t="s">
        <v>59</v>
      </c>
      <c r="C1698" s="16">
        <v>2878.7999999999997</v>
      </c>
    </row>
    <row r="1699" spans="1:3" ht="15">
      <c r="A1699" s="20" t="s">
        <v>1771</v>
      </c>
      <c r="B1699" s="23" t="s">
        <v>59</v>
      </c>
      <c r="C1699" s="16">
        <v>1757</v>
      </c>
    </row>
    <row r="1700" spans="1:3" ht="15">
      <c r="A1700" s="20" t="s">
        <v>530</v>
      </c>
      <c r="B1700" s="23" t="s">
        <v>59</v>
      </c>
      <c r="C1700" s="16">
        <v>5100.6000000000004</v>
      </c>
    </row>
    <row r="1701" spans="1:3" ht="15">
      <c r="A1701" s="20" t="s">
        <v>1791</v>
      </c>
      <c r="B1701" s="23" t="s">
        <v>59</v>
      </c>
      <c r="C1701" s="16">
        <v>6523.7999999999993</v>
      </c>
    </row>
    <row r="1702" spans="1:3" ht="15">
      <c r="A1702" s="20" t="s">
        <v>1796</v>
      </c>
      <c r="B1702" s="23" t="s">
        <v>59</v>
      </c>
      <c r="C1702" s="16">
        <v>6442.2</v>
      </c>
    </row>
    <row r="1703" spans="1:3" ht="15">
      <c r="A1703" s="20" t="s">
        <v>1798</v>
      </c>
      <c r="B1703" s="23" t="s">
        <v>59</v>
      </c>
      <c r="C1703" s="16">
        <v>7882</v>
      </c>
    </row>
    <row r="1704" spans="1:3" ht="15">
      <c r="A1704" s="20" t="s">
        <v>217</v>
      </c>
      <c r="B1704" s="23" t="s">
        <v>59</v>
      </c>
      <c r="C1704" s="16">
        <v>19504</v>
      </c>
    </row>
    <row r="1705" spans="1:3" ht="15">
      <c r="A1705" s="20" t="s">
        <v>1803</v>
      </c>
      <c r="B1705" s="23" t="s">
        <v>59</v>
      </c>
      <c r="C1705" s="16">
        <v>6055.8</v>
      </c>
    </row>
    <row r="1706" spans="1:3" ht="15">
      <c r="A1706" s="20" t="s">
        <v>1810</v>
      </c>
      <c r="B1706" s="23" t="s">
        <v>59</v>
      </c>
      <c r="C1706" s="16">
        <v>718.8</v>
      </c>
    </row>
    <row r="1707" spans="1:3" ht="15">
      <c r="A1707" s="20" t="s">
        <v>210</v>
      </c>
      <c r="B1707" s="23" t="s">
        <v>59</v>
      </c>
      <c r="C1707" s="16">
        <v>7212.2999999999993</v>
      </c>
    </row>
    <row r="1708" spans="1:3" ht="15">
      <c r="A1708" s="20" t="s">
        <v>1823</v>
      </c>
      <c r="B1708" s="23" t="s">
        <v>59</v>
      </c>
      <c r="C1708" s="16">
        <v>3107.6</v>
      </c>
    </row>
    <row r="1709" spans="1:3" ht="15">
      <c r="A1709" s="20" t="s">
        <v>1043</v>
      </c>
      <c r="B1709" s="23" t="s">
        <v>59</v>
      </c>
      <c r="C1709" s="16">
        <v>2272</v>
      </c>
    </row>
    <row r="1710" spans="1:3" ht="15">
      <c r="A1710" s="20" t="s">
        <v>1829</v>
      </c>
      <c r="B1710" s="23" t="s">
        <v>59</v>
      </c>
      <c r="C1710" s="16">
        <v>6425.6</v>
      </c>
    </row>
    <row r="1711" spans="1:3" ht="15">
      <c r="A1711" s="20" t="s">
        <v>1834</v>
      </c>
      <c r="B1711" s="23" t="s">
        <v>59</v>
      </c>
      <c r="C1711" s="16">
        <v>3148.7000000000003</v>
      </c>
    </row>
    <row r="1712" spans="1:3" ht="15">
      <c r="A1712" s="20" t="s">
        <v>1840</v>
      </c>
      <c r="B1712" s="23" t="s">
        <v>59</v>
      </c>
      <c r="C1712" s="16">
        <v>1014.0999999999999</v>
      </c>
    </row>
    <row r="1713" spans="1:3" ht="15">
      <c r="A1713" s="20" t="s">
        <v>99</v>
      </c>
      <c r="B1713" s="23" t="s">
        <v>59</v>
      </c>
      <c r="C1713" s="16">
        <v>2016.1</v>
      </c>
    </row>
    <row r="1714" spans="1:3" ht="15">
      <c r="A1714" s="20" t="s">
        <v>1855</v>
      </c>
      <c r="B1714" s="23" t="s">
        <v>59</v>
      </c>
      <c r="C1714" s="16">
        <v>474.30000000000007</v>
      </c>
    </row>
    <row r="1715" spans="1:3" ht="15">
      <c r="A1715" s="20" t="s">
        <v>1866</v>
      </c>
      <c r="B1715" s="23" t="s">
        <v>59</v>
      </c>
      <c r="C1715" s="16">
        <v>1064</v>
      </c>
    </row>
    <row r="1716" spans="1:3" ht="15">
      <c r="A1716" s="20" t="s">
        <v>210</v>
      </c>
      <c r="B1716" s="23" t="s">
        <v>59</v>
      </c>
      <c r="C1716" s="16">
        <v>465.20000000000005</v>
      </c>
    </row>
    <row r="1717" spans="1:3" ht="15">
      <c r="A1717" s="20" t="s">
        <v>1903</v>
      </c>
      <c r="B1717" s="23" t="s">
        <v>59</v>
      </c>
      <c r="C1717" s="16">
        <v>52.400000000000006</v>
      </c>
    </row>
    <row r="1718" spans="1:3" ht="15">
      <c r="A1718" s="20" t="s">
        <v>1915</v>
      </c>
      <c r="B1718" s="23" t="s">
        <v>59</v>
      </c>
      <c r="C1718" s="16">
        <v>135.60000000000002</v>
      </c>
    </row>
    <row r="1719" spans="1:3" ht="15">
      <c r="A1719" s="20" t="s">
        <v>1918</v>
      </c>
      <c r="B1719" s="23" t="s">
        <v>59</v>
      </c>
      <c r="C1719" s="16">
        <v>658.3</v>
      </c>
    </row>
    <row r="1720" spans="1:3" ht="15">
      <c r="A1720" s="20" t="s">
        <v>1798</v>
      </c>
      <c r="B1720" s="23" t="s">
        <v>59</v>
      </c>
      <c r="C1720" s="16">
        <v>240</v>
      </c>
    </row>
    <row r="1721" spans="1:3" ht="15">
      <c r="A1721" s="20" t="s">
        <v>1945</v>
      </c>
      <c r="B1721" s="23" t="s">
        <v>59</v>
      </c>
      <c r="C1721" s="16">
        <v>1128.4000000000001</v>
      </c>
    </row>
    <row r="1722" spans="1:3" ht="15">
      <c r="A1722" s="20" t="s">
        <v>1969</v>
      </c>
      <c r="B1722" s="23" t="s">
        <v>59</v>
      </c>
      <c r="C1722" s="16">
        <v>11.200000000000001</v>
      </c>
    </row>
    <row r="1723" spans="1:3" ht="15">
      <c r="A1723" s="20" t="s">
        <v>1477</v>
      </c>
      <c r="B1723" s="23" t="s">
        <v>59</v>
      </c>
      <c r="C1723" s="16">
        <v>223.39999999999995</v>
      </c>
    </row>
    <row r="1724" spans="1:3" ht="15">
      <c r="A1724" s="20" t="s">
        <v>2058</v>
      </c>
      <c r="B1724" s="23" t="s">
        <v>59</v>
      </c>
      <c r="C1724" s="16">
        <v>12300</v>
      </c>
    </row>
    <row r="1725" spans="1:3" ht="15">
      <c r="A1725" s="20" t="s">
        <v>2061</v>
      </c>
      <c r="B1725" s="23" t="s">
        <v>59</v>
      </c>
      <c r="C1725" s="16">
        <v>981</v>
      </c>
    </row>
    <row r="1726" spans="1:3" ht="15">
      <c r="A1726" s="20" t="s">
        <v>2075</v>
      </c>
      <c r="B1726" s="23" t="s">
        <v>59</v>
      </c>
      <c r="C1726" s="16">
        <v>3021</v>
      </c>
    </row>
    <row r="1727" spans="1:3" ht="15">
      <c r="A1727" s="20" t="s">
        <v>2083</v>
      </c>
      <c r="B1727" s="23" t="s">
        <v>59</v>
      </c>
      <c r="C1727" s="16">
        <v>12520</v>
      </c>
    </row>
    <row r="1728" spans="1:3" ht="15">
      <c r="A1728" s="20" t="s">
        <v>2103</v>
      </c>
      <c r="B1728" s="23" t="s">
        <v>59</v>
      </c>
      <c r="C1728" s="16">
        <v>8685</v>
      </c>
    </row>
    <row r="1729" spans="1:3" ht="15">
      <c r="A1729" s="20" t="s">
        <v>2133</v>
      </c>
      <c r="B1729" s="23" t="s">
        <v>59</v>
      </c>
      <c r="C1729" s="16">
        <v>1388.8000000000002</v>
      </c>
    </row>
    <row r="1730" spans="1:3" ht="15">
      <c r="A1730" s="20" t="s">
        <v>2083</v>
      </c>
      <c r="B1730" s="23" t="s">
        <v>59</v>
      </c>
      <c r="C1730" s="16">
        <v>9108</v>
      </c>
    </row>
    <row r="1731" spans="1:3" ht="15">
      <c r="A1731" s="20" t="s">
        <v>2168</v>
      </c>
      <c r="B1731" s="23" t="s">
        <v>59</v>
      </c>
      <c r="C1731" s="16">
        <v>430.4</v>
      </c>
    </row>
    <row r="1732" spans="1:3" ht="15">
      <c r="A1732" s="20" t="s">
        <v>2200</v>
      </c>
      <c r="B1732" s="23" t="s">
        <v>59</v>
      </c>
      <c r="C1732" s="16">
        <v>1529.3999999999999</v>
      </c>
    </row>
    <row r="1733" spans="1:3" ht="15">
      <c r="A1733" s="20" t="s">
        <v>2207</v>
      </c>
      <c r="B1733" s="23" t="s">
        <v>59</v>
      </c>
      <c r="C1733" s="16">
        <v>1218.5999999999999</v>
      </c>
    </row>
    <row r="1734" spans="1:3" ht="15">
      <c r="A1734" s="20" t="s">
        <v>2268</v>
      </c>
      <c r="B1734" s="23" t="s">
        <v>59</v>
      </c>
      <c r="C1734" s="16">
        <v>624.80000000000018</v>
      </c>
    </row>
    <row r="1735" spans="1:3" ht="15">
      <c r="A1735" s="20" t="s">
        <v>44</v>
      </c>
      <c r="B1735" s="23" t="s">
        <v>45</v>
      </c>
      <c r="C1735" s="16">
        <v>275.80000000000007</v>
      </c>
    </row>
    <row r="1736" spans="1:3" ht="15">
      <c r="A1736" s="20" t="s">
        <v>71</v>
      </c>
      <c r="B1736" s="23" t="s">
        <v>45</v>
      </c>
      <c r="C1736" s="16">
        <v>11294.9</v>
      </c>
    </row>
    <row r="1737" spans="1:3" ht="15">
      <c r="A1737" s="20" t="s">
        <v>74</v>
      </c>
      <c r="B1737" s="23" t="s">
        <v>45</v>
      </c>
      <c r="C1737" s="16">
        <v>932.3</v>
      </c>
    </row>
    <row r="1738" spans="1:3" ht="15">
      <c r="A1738" s="20" t="s">
        <v>75</v>
      </c>
      <c r="B1738" s="23" t="s">
        <v>45</v>
      </c>
      <c r="C1738" s="16">
        <v>437.40000000000009</v>
      </c>
    </row>
    <row r="1739" spans="1:3" ht="15">
      <c r="A1739" s="20" t="s">
        <v>84</v>
      </c>
      <c r="B1739" s="23" t="s">
        <v>45</v>
      </c>
      <c r="C1739" s="16">
        <v>13944</v>
      </c>
    </row>
    <row r="1740" spans="1:3" ht="15">
      <c r="A1740" s="20" t="s">
        <v>93</v>
      </c>
      <c r="B1740" s="23" t="s">
        <v>45</v>
      </c>
      <c r="C1740" s="16">
        <v>656.8</v>
      </c>
    </row>
    <row r="1741" spans="1:3" ht="15">
      <c r="A1741" s="20" t="s">
        <v>101</v>
      </c>
      <c r="B1741" s="23" t="s">
        <v>45</v>
      </c>
      <c r="C1741" s="16">
        <v>37995</v>
      </c>
    </row>
    <row r="1742" spans="1:3" ht="15">
      <c r="A1742" s="20" t="s">
        <v>106</v>
      </c>
      <c r="B1742" s="23" t="s">
        <v>45</v>
      </c>
      <c r="C1742" s="16">
        <v>308</v>
      </c>
    </row>
    <row r="1743" spans="1:3" ht="15">
      <c r="A1743" s="20" t="s">
        <v>107</v>
      </c>
      <c r="B1743" s="23" t="s">
        <v>45</v>
      </c>
      <c r="C1743" s="16">
        <v>228.39999999999998</v>
      </c>
    </row>
    <row r="1744" spans="1:3" ht="15">
      <c r="A1744" s="20" t="s">
        <v>112</v>
      </c>
      <c r="B1744" s="23" t="s">
        <v>45</v>
      </c>
      <c r="C1744" s="16">
        <v>6542.2999999999993</v>
      </c>
    </row>
    <row r="1745" spans="1:3" ht="15">
      <c r="A1745" s="20" t="s">
        <v>113</v>
      </c>
      <c r="B1745" s="23" t="s">
        <v>45</v>
      </c>
      <c r="C1745" s="16">
        <v>1882.8999999999999</v>
      </c>
    </row>
    <row r="1746" spans="1:3" ht="15">
      <c r="A1746" s="20" t="s">
        <v>130</v>
      </c>
      <c r="B1746" s="23" t="s">
        <v>45</v>
      </c>
      <c r="C1746" s="16">
        <v>1558.6000000000001</v>
      </c>
    </row>
    <row r="1747" spans="1:3" ht="15">
      <c r="A1747" s="20" t="s">
        <v>134</v>
      </c>
      <c r="B1747" s="23" t="s">
        <v>45</v>
      </c>
      <c r="C1747" s="16">
        <v>5292.8</v>
      </c>
    </row>
    <row r="1748" spans="1:3" ht="15">
      <c r="A1748" s="20" t="s">
        <v>143</v>
      </c>
      <c r="B1748" s="23" t="s">
        <v>45</v>
      </c>
      <c r="C1748" s="16">
        <v>1142.6999999999998</v>
      </c>
    </row>
    <row r="1749" spans="1:3" ht="15">
      <c r="A1749" s="20" t="s">
        <v>147</v>
      </c>
      <c r="B1749" s="23" t="s">
        <v>45</v>
      </c>
      <c r="C1749" s="16">
        <v>510.6</v>
      </c>
    </row>
    <row r="1750" spans="1:3" ht="15">
      <c r="A1750" s="20" t="s">
        <v>159</v>
      </c>
      <c r="B1750" s="23" t="s">
        <v>45</v>
      </c>
      <c r="C1750" s="16">
        <v>335</v>
      </c>
    </row>
    <row r="1751" spans="1:3" ht="15">
      <c r="A1751" s="20" t="s">
        <v>176</v>
      </c>
      <c r="B1751" s="23" t="s">
        <v>45</v>
      </c>
      <c r="C1751" s="16">
        <v>60.400000000000006</v>
      </c>
    </row>
    <row r="1752" spans="1:3" ht="15">
      <c r="A1752" s="20" t="s">
        <v>187</v>
      </c>
      <c r="B1752" s="23" t="s">
        <v>45</v>
      </c>
      <c r="C1752" s="16">
        <v>1699.5999999999997</v>
      </c>
    </row>
    <row r="1753" spans="1:3" ht="15">
      <c r="A1753" s="20" t="s">
        <v>188</v>
      </c>
      <c r="B1753" s="23" t="s">
        <v>45</v>
      </c>
      <c r="C1753" s="16">
        <v>77.2</v>
      </c>
    </row>
    <row r="1754" spans="1:3" ht="15">
      <c r="A1754" s="20" t="s">
        <v>191</v>
      </c>
      <c r="B1754" s="23" t="s">
        <v>45</v>
      </c>
      <c r="C1754" s="16">
        <v>7727.5</v>
      </c>
    </row>
    <row r="1755" spans="1:3" ht="15">
      <c r="A1755" s="20" t="s">
        <v>194</v>
      </c>
      <c r="B1755" s="23" t="s">
        <v>45</v>
      </c>
      <c r="C1755" s="16">
        <v>1957.3</v>
      </c>
    </row>
    <row r="1756" spans="1:3" ht="15">
      <c r="A1756" s="20" t="s">
        <v>204</v>
      </c>
      <c r="B1756" s="23" t="s">
        <v>45</v>
      </c>
      <c r="C1756" s="16">
        <v>1005.5</v>
      </c>
    </row>
    <row r="1757" spans="1:3" ht="15">
      <c r="A1757" s="20" t="s">
        <v>213</v>
      </c>
      <c r="B1757" s="23" t="s">
        <v>45</v>
      </c>
      <c r="C1757" s="16">
        <v>271.40000000000003</v>
      </c>
    </row>
    <row r="1758" spans="1:3" ht="15">
      <c r="A1758" s="20" t="s">
        <v>234</v>
      </c>
      <c r="B1758" s="23" t="s">
        <v>45</v>
      </c>
      <c r="C1758" s="16">
        <v>990</v>
      </c>
    </row>
    <row r="1759" spans="1:3" ht="15">
      <c r="A1759" s="20" t="s">
        <v>240</v>
      </c>
      <c r="B1759" s="23" t="s">
        <v>45</v>
      </c>
      <c r="C1759" s="16">
        <v>1248.4000000000001</v>
      </c>
    </row>
    <row r="1760" spans="1:3" ht="15">
      <c r="A1760" s="20" t="s">
        <v>256</v>
      </c>
      <c r="B1760" s="23" t="s">
        <v>45</v>
      </c>
      <c r="C1760" s="16">
        <v>2473.6</v>
      </c>
    </row>
    <row r="1761" spans="1:3" ht="15">
      <c r="A1761" s="20" t="s">
        <v>283</v>
      </c>
      <c r="B1761" s="23" t="s">
        <v>45</v>
      </c>
      <c r="C1761" s="16">
        <v>823.69999999999993</v>
      </c>
    </row>
    <row r="1762" spans="1:3" ht="15">
      <c r="A1762" s="20" t="s">
        <v>284</v>
      </c>
      <c r="B1762" s="23" t="s">
        <v>45</v>
      </c>
      <c r="C1762" s="16">
        <v>5461.1999999999989</v>
      </c>
    </row>
    <row r="1763" spans="1:3" ht="15">
      <c r="A1763" s="20" t="s">
        <v>287</v>
      </c>
      <c r="B1763" s="23" t="s">
        <v>45</v>
      </c>
      <c r="C1763" s="16">
        <v>13049</v>
      </c>
    </row>
    <row r="1764" spans="1:3" ht="15">
      <c r="A1764" s="20" t="s">
        <v>289</v>
      </c>
      <c r="B1764" s="23" t="s">
        <v>45</v>
      </c>
      <c r="C1764" s="16">
        <v>474.4</v>
      </c>
    </row>
    <row r="1765" spans="1:3" ht="15">
      <c r="A1765" s="20" t="s">
        <v>300</v>
      </c>
      <c r="B1765" s="23" t="s">
        <v>45</v>
      </c>
      <c r="C1765" s="16">
        <v>1538.8000000000002</v>
      </c>
    </row>
    <row r="1766" spans="1:3" ht="15">
      <c r="A1766" s="20" t="s">
        <v>327</v>
      </c>
      <c r="B1766" s="23" t="s">
        <v>45</v>
      </c>
      <c r="C1766" s="16">
        <v>13898.400000000001</v>
      </c>
    </row>
    <row r="1767" spans="1:3" ht="15">
      <c r="A1767" s="20" t="s">
        <v>335</v>
      </c>
      <c r="B1767" s="23" t="s">
        <v>45</v>
      </c>
      <c r="C1767" s="16">
        <v>3239.3999999999992</v>
      </c>
    </row>
    <row r="1768" spans="1:3" ht="15">
      <c r="A1768" s="20" t="s">
        <v>351</v>
      </c>
      <c r="B1768" s="23" t="s">
        <v>45</v>
      </c>
      <c r="C1768" s="16">
        <v>697.1</v>
      </c>
    </row>
    <row r="1769" spans="1:3" ht="15">
      <c r="A1769" s="20" t="s">
        <v>383</v>
      </c>
      <c r="B1769" s="23" t="s">
        <v>45</v>
      </c>
      <c r="C1769" s="16">
        <v>833.80000000000018</v>
      </c>
    </row>
    <row r="1770" spans="1:3" ht="15">
      <c r="A1770" s="20" t="s">
        <v>384</v>
      </c>
      <c r="B1770" s="23" t="s">
        <v>45</v>
      </c>
      <c r="C1770" s="16">
        <v>304.7</v>
      </c>
    </row>
    <row r="1771" spans="1:3" ht="15">
      <c r="A1771" s="20" t="s">
        <v>391</v>
      </c>
      <c r="B1771" s="23" t="s">
        <v>45</v>
      </c>
      <c r="C1771" s="16">
        <v>114.99999999999999</v>
      </c>
    </row>
    <row r="1772" spans="1:3" ht="15">
      <c r="A1772" s="20" t="s">
        <v>400</v>
      </c>
      <c r="B1772" s="23" t="s">
        <v>45</v>
      </c>
      <c r="C1772" s="16">
        <v>1221.1000000000001</v>
      </c>
    </row>
    <row r="1773" spans="1:3" ht="15">
      <c r="A1773" s="20" t="s">
        <v>401</v>
      </c>
      <c r="B1773" s="23" t="s">
        <v>45</v>
      </c>
      <c r="C1773" s="16">
        <v>96.399999999999991</v>
      </c>
    </row>
    <row r="1774" spans="1:3" ht="15">
      <c r="A1774" s="20" t="s">
        <v>407</v>
      </c>
      <c r="B1774" s="23" t="s">
        <v>45</v>
      </c>
      <c r="C1774" s="16">
        <v>15939</v>
      </c>
    </row>
    <row r="1775" spans="1:3" ht="15">
      <c r="A1775" s="20" t="s">
        <v>411</v>
      </c>
      <c r="B1775" s="23" t="s">
        <v>45</v>
      </c>
      <c r="C1775" s="16">
        <v>144.20000000000002</v>
      </c>
    </row>
    <row r="1776" spans="1:3" ht="15">
      <c r="A1776" s="20" t="s">
        <v>416</v>
      </c>
      <c r="B1776" s="23" t="s">
        <v>45</v>
      </c>
      <c r="C1776" s="16">
        <v>4439.2</v>
      </c>
    </row>
    <row r="1777" spans="1:3" ht="15">
      <c r="A1777" s="20" t="s">
        <v>421</v>
      </c>
      <c r="B1777" s="23" t="s">
        <v>45</v>
      </c>
      <c r="C1777" s="16">
        <v>1855.6</v>
      </c>
    </row>
    <row r="1778" spans="1:3" ht="15">
      <c r="A1778" s="20" t="s">
        <v>422</v>
      </c>
      <c r="B1778" s="23" t="s">
        <v>45</v>
      </c>
      <c r="C1778" s="16">
        <v>2939.5999999999995</v>
      </c>
    </row>
    <row r="1779" spans="1:3" ht="15">
      <c r="A1779" s="20" t="s">
        <v>428</v>
      </c>
      <c r="B1779" s="23" t="s">
        <v>45</v>
      </c>
      <c r="C1779" s="16">
        <v>757.00000000000011</v>
      </c>
    </row>
    <row r="1780" spans="1:3" ht="15">
      <c r="A1780" s="20" t="s">
        <v>432</v>
      </c>
      <c r="B1780" s="23" t="s">
        <v>45</v>
      </c>
      <c r="C1780" s="16">
        <v>826.5</v>
      </c>
    </row>
    <row r="1781" spans="1:3" ht="15">
      <c r="A1781" s="20" t="s">
        <v>433</v>
      </c>
      <c r="B1781" s="23" t="s">
        <v>45</v>
      </c>
      <c r="C1781" s="16">
        <v>636</v>
      </c>
    </row>
    <row r="1782" spans="1:3" ht="15">
      <c r="A1782" s="20" t="s">
        <v>444</v>
      </c>
      <c r="B1782" s="23" t="s">
        <v>45</v>
      </c>
      <c r="C1782" s="16">
        <v>1993.8000000000002</v>
      </c>
    </row>
    <row r="1783" spans="1:3" ht="15">
      <c r="A1783" s="20" t="s">
        <v>447</v>
      </c>
      <c r="B1783" s="23" t="s">
        <v>45</v>
      </c>
      <c r="C1783" s="16">
        <v>2911</v>
      </c>
    </row>
    <row r="1784" spans="1:3" ht="15">
      <c r="A1784" s="20" t="s">
        <v>461</v>
      </c>
      <c r="B1784" s="23" t="s">
        <v>45</v>
      </c>
      <c r="C1784" s="16">
        <v>10961.4</v>
      </c>
    </row>
    <row r="1785" spans="1:3" ht="15">
      <c r="A1785" s="20" t="s">
        <v>462</v>
      </c>
      <c r="B1785" s="23" t="s">
        <v>45</v>
      </c>
      <c r="C1785" s="16">
        <v>20821.599999999999</v>
      </c>
    </row>
    <row r="1786" spans="1:3" ht="15">
      <c r="A1786" s="20" t="s">
        <v>476</v>
      </c>
      <c r="B1786" s="23" t="s">
        <v>45</v>
      </c>
      <c r="C1786" s="16">
        <v>832.99999999999989</v>
      </c>
    </row>
    <row r="1787" spans="1:3" ht="15">
      <c r="A1787" s="20" t="s">
        <v>490</v>
      </c>
      <c r="B1787" s="23" t="s">
        <v>45</v>
      </c>
      <c r="C1787" s="16">
        <v>1701.4</v>
      </c>
    </row>
    <row r="1788" spans="1:3" ht="15">
      <c r="A1788" s="20" t="s">
        <v>498</v>
      </c>
      <c r="B1788" s="23" t="s">
        <v>45</v>
      </c>
      <c r="C1788" s="16">
        <v>636.6</v>
      </c>
    </row>
    <row r="1789" spans="1:3" ht="15">
      <c r="A1789" s="20" t="s">
        <v>507</v>
      </c>
      <c r="B1789" s="23" t="s">
        <v>45</v>
      </c>
      <c r="C1789" s="16">
        <v>7454.7</v>
      </c>
    </row>
    <row r="1790" spans="1:3" ht="15">
      <c r="A1790" s="20" t="s">
        <v>508</v>
      </c>
      <c r="B1790" s="23" t="s">
        <v>45</v>
      </c>
      <c r="C1790" s="16">
        <v>9892</v>
      </c>
    </row>
    <row r="1791" spans="1:3" ht="15">
      <c r="A1791" s="20" t="s">
        <v>515</v>
      </c>
      <c r="B1791" s="23" t="s">
        <v>45</v>
      </c>
      <c r="C1791" s="16">
        <v>12813</v>
      </c>
    </row>
    <row r="1792" spans="1:3" ht="15">
      <c r="A1792" s="20" t="s">
        <v>517</v>
      </c>
      <c r="B1792" s="23" t="s">
        <v>45</v>
      </c>
      <c r="C1792" s="16">
        <v>9621.3000000000011</v>
      </c>
    </row>
    <row r="1793" spans="1:3" ht="15">
      <c r="A1793" s="20" t="s">
        <v>522</v>
      </c>
      <c r="B1793" s="23" t="s">
        <v>45</v>
      </c>
      <c r="C1793" s="16">
        <v>1040.9000000000001</v>
      </c>
    </row>
    <row r="1794" spans="1:3" ht="15">
      <c r="A1794" s="20" t="s">
        <v>525</v>
      </c>
      <c r="B1794" s="23" t="s">
        <v>45</v>
      </c>
      <c r="C1794" s="16">
        <v>1932</v>
      </c>
    </row>
    <row r="1795" spans="1:3" ht="15">
      <c r="A1795" s="20" t="s">
        <v>531</v>
      </c>
      <c r="B1795" s="23" t="s">
        <v>45</v>
      </c>
      <c r="C1795" s="16">
        <v>631.00000000000011</v>
      </c>
    </row>
    <row r="1796" spans="1:3" ht="15">
      <c r="A1796" s="20" t="s">
        <v>532</v>
      </c>
      <c r="B1796" s="23" t="s">
        <v>45</v>
      </c>
      <c r="C1796" s="16">
        <v>1304.6000000000001</v>
      </c>
    </row>
    <row r="1797" spans="1:3" ht="15">
      <c r="A1797" s="20" t="s">
        <v>538</v>
      </c>
      <c r="B1797" s="23" t="s">
        <v>45</v>
      </c>
      <c r="C1797" s="16">
        <v>579.40000000000009</v>
      </c>
    </row>
    <row r="1798" spans="1:3" ht="15">
      <c r="A1798" s="20" t="s">
        <v>539</v>
      </c>
      <c r="B1798" s="23" t="s">
        <v>45</v>
      </c>
      <c r="C1798" s="16">
        <v>52.399999999999991</v>
      </c>
    </row>
    <row r="1799" spans="1:3" ht="15">
      <c r="A1799" s="20" t="s">
        <v>557</v>
      </c>
      <c r="B1799" s="23" t="s">
        <v>45</v>
      </c>
      <c r="C1799" s="16">
        <v>1451.3</v>
      </c>
    </row>
    <row r="1800" spans="1:3" ht="15">
      <c r="A1800" s="20" t="s">
        <v>559</v>
      </c>
      <c r="B1800" s="23" t="s">
        <v>45</v>
      </c>
      <c r="C1800" s="16">
        <v>495.20000000000005</v>
      </c>
    </row>
    <row r="1801" spans="1:3" ht="15">
      <c r="A1801" s="20" t="s">
        <v>560</v>
      </c>
      <c r="B1801" s="23" t="s">
        <v>45</v>
      </c>
      <c r="C1801" s="16">
        <v>5424.2</v>
      </c>
    </row>
    <row r="1802" spans="1:3" ht="15">
      <c r="A1802" s="20" t="s">
        <v>565</v>
      </c>
      <c r="B1802" s="23" t="s">
        <v>45</v>
      </c>
      <c r="C1802" s="16">
        <v>3161.7</v>
      </c>
    </row>
    <row r="1803" spans="1:3" ht="15">
      <c r="A1803" s="20" t="s">
        <v>567</v>
      </c>
      <c r="B1803" s="23" t="s">
        <v>45</v>
      </c>
      <c r="C1803" s="16">
        <v>1857.3000000000002</v>
      </c>
    </row>
    <row r="1804" spans="1:3" ht="15">
      <c r="A1804" s="20" t="s">
        <v>572</v>
      </c>
      <c r="B1804" s="23" t="s">
        <v>45</v>
      </c>
      <c r="C1804" s="16">
        <v>2365.7999999999993</v>
      </c>
    </row>
    <row r="1805" spans="1:3" ht="15">
      <c r="A1805" s="20" t="s">
        <v>588</v>
      </c>
      <c r="B1805" s="23" t="s">
        <v>45</v>
      </c>
      <c r="C1805" s="16">
        <v>10978.6</v>
      </c>
    </row>
    <row r="1806" spans="1:3" ht="15">
      <c r="A1806" s="20" t="s">
        <v>592</v>
      </c>
      <c r="B1806" s="23" t="s">
        <v>45</v>
      </c>
      <c r="C1806" s="16">
        <v>10611.6</v>
      </c>
    </row>
    <row r="1807" spans="1:3" ht="15">
      <c r="A1807" s="20" t="s">
        <v>597</v>
      </c>
      <c r="B1807" s="23" t="s">
        <v>45</v>
      </c>
      <c r="C1807" s="16">
        <v>913.6</v>
      </c>
    </row>
    <row r="1808" spans="1:3" ht="15">
      <c r="A1808" s="20" t="s">
        <v>621</v>
      </c>
      <c r="B1808" s="23" t="s">
        <v>45</v>
      </c>
      <c r="C1808" s="16">
        <v>4574.8</v>
      </c>
    </row>
    <row r="1809" spans="1:3" ht="15">
      <c r="A1809" s="20" t="s">
        <v>629</v>
      </c>
      <c r="B1809" s="23" t="s">
        <v>45</v>
      </c>
      <c r="C1809" s="16">
        <v>8414</v>
      </c>
    </row>
    <row r="1810" spans="1:3" ht="15">
      <c r="A1810" s="20" t="s">
        <v>632</v>
      </c>
      <c r="B1810" s="23" t="s">
        <v>45</v>
      </c>
      <c r="C1810" s="16">
        <v>59</v>
      </c>
    </row>
    <row r="1811" spans="1:3" ht="15">
      <c r="A1811" s="20" t="s">
        <v>633</v>
      </c>
      <c r="B1811" s="23" t="s">
        <v>45</v>
      </c>
      <c r="C1811" s="16">
        <v>852.59999999999991</v>
      </c>
    </row>
    <row r="1812" spans="1:3" ht="15">
      <c r="A1812" s="20" t="s">
        <v>635</v>
      </c>
      <c r="B1812" s="23" t="s">
        <v>45</v>
      </c>
      <c r="C1812" s="16">
        <v>1422.1000000000001</v>
      </c>
    </row>
    <row r="1813" spans="1:3" ht="15">
      <c r="A1813" s="20" t="s">
        <v>639</v>
      </c>
      <c r="B1813" s="23" t="s">
        <v>45</v>
      </c>
      <c r="C1813" s="16">
        <v>299.90000000000003</v>
      </c>
    </row>
    <row r="1814" spans="1:3" ht="15">
      <c r="A1814" s="20" t="s">
        <v>645</v>
      </c>
      <c r="B1814" s="23" t="s">
        <v>45</v>
      </c>
      <c r="C1814" s="16">
        <v>1777.6</v>
      </c>
    </row>
    <row r="1815" spans="1:3" ht="15">
      <c r="A1815" s="20" t="s">
        <v>651</v>
      </c>
      <c r="B1815" s="23" t="s">
        <v>45</v>
      </c>
      <c r="C1815" s="16">
        <v>1712.3999999999999</v>
      </c>
    </row>
    <row r="1816" spans="1:3" ht="15">
      <c r="A1816" s="20" t="s">
        <v>673</v>
      </c>
      <c r="B1816" s="23" t="s">
        <v>45</v>
      </c>
      <c r="C1816" s="16">
        <v>8095.4</v>
      </c>
    </row>
    <row r="1817" spans="1:3" ht="15">
      <c r="A1817" s="20" t="s">
        <v>681</v>
      </c>
      <c r="B1817" s="23" t="s">
        <v>45</v>
      </c>
      <c r="C1817" s="16">
        <v>1804.1000000000001</v>
      </c>
    </row>
    <row r="1818" spans="1:3" ht="15">
      <c r="A1818" s="20" t="s">
        <v>686</v>
      </c>
      <c r="B1818" s="23" t="s">
        <v>45</v>
      </c>
      <c r="C1818" s="16">
        <v>2534.4</v>
      </c>
    </row>
    <row r="1819" spans="1:3" ht="15">
      <c r="A1819" s="20" t="s">
        <v>691</v>
      </c>
      <c r="B1819" s="23" t="s">
        <v>45</v>
      </c>
      <c r="C1819" s="16">
        <v>26278</v>
      </c>
    </row>
    <row r="1820" spans="1:3" ht="15">
      <c r="A1820" s="20" t="s">
        <v>701</v>
      </c>
      <c r="B1820" s="23" t="s">
        <v>45</v>
      </c>
      <c r="C1820" s="16">
        <v>228.8</v>
      </c>
    </row>
    <row r="1821" spans="1:3" ht="15">
      <c r="A1821" s="20" t="s">
        <v>703</v>
      </c>
      <c r="B1821" s="23" t="s">
        <v>45</v>
      </c>
      <c r="C1821" s="16">
        <v>360</v>
      </c>
    </row>
    <row r="1822" spans="1:3" ht="15">
      <c r="A1822" s="20" t="s">
        <v>731</v>
      </c>
      <c r="B1822" s="23" t="s">
        <v>45</v>
      </c>
      <c r="C1822" s="16">
        <v>14102</v>
      </c>
    </row>
    <row r="1823" spans="1:3" ht="15">
      <c r="A1823" s="20" t="s">
        <v>741</v>
      </c>
      <c r="B1823" s="23" t="s">
        <v>45</v>
      </c>
      <c r="C1823" s="16">
        <v>888.80000000000007</v>
      </c>
    </row>
    <row r="1824" spans="1:3" ht="15">
      <c r="A1824" s="20" t="s">
        <v>750</v>
      </c>
      <c r="B1824" s="23" t="s">
        <v>45</v>
      </c>
      <c r="C1824" s="16">
        <v>121.8</v>
      </c>
    </row>
    <row r="1825" spans="1:3" ht="15">
      <c r="A1825" s="20" t="s">
        <v>762</v>
      </c>
      <c r="B1825" s="23" t="s">
        <v>45</v>
      </c>
      <c r="C1825" s="16">
        <v>457.5</v>
      </c>
    </row>
    <row r="1826" spans="1:3" ht="15">
      <c r="A1826" s="20" t="s">
        <v>769</v>
      </c>
      <c r="B1826" s="23" t="s">
        <v>45</v>
      </c>
      <c r="C1826" s="16">
        <v>7169.4</v>
      </c>
    </row>
    <row r="1827" spans="1:3" ht="15">
      <c r="A1827" s="20" t="s">
        <v>773</v>
      </c>
      <c r="B1827" s="23" t="s">
        <v>45</v>
      </c>
      <c r="C1827" s="16">
        <v>1869.0000000000002</v>
      </c>
    </row>
    <row r="1828" spans="1:3" ht="15">
      <c r="A1828" s="20" t="s">
        <v>774</v>
      </c>
      <c r="B1828" s="23" t="s">
        <v>45</v>
      </c>
      <c r="C1828" s="16">
        <v>3265.8</v>
      </c>
    </row>
    <row r="1829" spans="1:3" ht="15">
      <c r="A1829" s="20" t="s">
        <v>776</v>
      </c>
      <c r="B1829" s="23" t="s">
        <v>45</v>
      </c>
      <c r="C1829" s="16">
        <v>1446.1000000000004</v>
      </c>
    </row>
    <row r="1830" spans="1:3" ht="15">
      <c r="A1830" s="20" t="s">
        <v>782</v>
      </c>
      <c r="B1830" s="23" t="s">
        <v>45</v>
      </c>
      <c r="C1830" s="16">
        <v>4065.7</v>
      </c>
    </row>
    <row r="1831" spans="1:3" ht="15">
      <c r="A1831" s="20" t="s">
        <v>784</v>
      </c>
      <c r="B1831" s="23" t="s">
        <v>45</v>
      </c>
      <c r="C1831" s="16">
        <v>1389.8</v>
      </c>
    </row>
    <row r="1832" spans="1:3" ht="15">
      <c r="A1832" s="20" t="s">
        <v>787</v>
      </c>
      <c r="B1832" s="23" t="s">
        <v>45</v>
      </c>
      <c r="C1832" s="16">
        <v>16696.5</v>
      </c>
    </row>
    <row r="1833" spans="1:3" ht="15">
      <c r="A1833" s="20" t="s">
        <v>802</v>
      </c>
      <c r="B1833" s="23" t="s">
        <v>45</v>
      </c>
      <c r="C1833" s="16">
        <v>3921.2999999999997</v>
      </c>
    </row>
    <row r="1834" spans="1:3" ht="15">
      <c r="A1834" s="20" t="s">
        <v>803</v>
      </c>
      <c r="B1834" s="23" t="s">
        <v>45</v>
      </c>
      <c r="C1834" s="16">
        <v>5228</v>
      </c>
    </row>
    <row r="1835" spans="1:3" ht="15">
      <c r="A1835" s="20" t="s">
        <v>818</v>
      </c>
      <c r="B1835" s="23" t="s">
        <v>45</v>
      </c>
      <c r="C1835" s="16">
        <v>751.49999999999989</v>
      </c>
    </row>
    <row r="1836" spans="1:3" ht="15">
      <c r="A1836" s="20" t="s">
        <v>819</v>
      </c>
      <c r="B1836" s="23" t="s">
        <v>45</v>
      </c>
      <c r="C1836" s="16">
        <v>5148</v>
      </c>
    </row>
    <row r="1837" spans="1:3" ht="15">
      <c r="A1837" s="20" t="s">
        <v>828</v>
      </c>
      <c r="B1837" s="23" t="s">
        <v>45</v>
      </c>
      <c r="C1837" s="16">
        <v>1653</v>
      </c>
    </row>
    <row r="1838" spans="1:3" ht="15">
      <c r="A1838" s="20" t="s">
        <v>841</v>
      </c>
      <c r="B1838" s="23" t="s">
        <v>45</v>
      </c>
      <c r="C1838" s="16">
        <v>1525.3999999999999</v>
      </c>
    </row>
    <row r="1839" spans="1:3" ht="15">
      <c r="A1839" s="20" t="s">
        <v>844</v>
      </c>
      <c r="B1839" s="23" t="s">
        <v>45</v>
      </c>
      <c r="C1839" s="16">
        <v>228</v>
      </c>
    </row>
    <row r="1840" spans="1:3" ht="15">
      <c r="A1840" s="20" t="s">
        <v>853</v>
      </c>
      <c r="B1840" s="23" t="s">
        <v>45</v>
      </c>
      <c r="C1840" s="16">
        <v>44.000000000000007</v>
      </c>
    </row>
    <row r="1841" spans="1:3" ht="15">
      <c r="A1841" s="20" t="s">
        <v>861</v>
      </c>
      <c r="B1841" s="23" t="s">
        <v>45</v>
      </c>
      <c r="C1841" s="16">
        <v>265.60000000000002</v>
      </c>
    </row>
    <row r="1842" spans="1:3" ht="15">
      <c r="A1842" s="20" t="s">
        <v>871</v>
      </c>
      <c r="B1842" s="23" t="s">
        <v>45</v>
      </c>
      <c r="C1842" s="16">
        <v>891.40000000000009</v>
      </c>
    </row>
    <row r="1843" spans="1:3" ht="15">
      <c r="A1843" s="20" t="s">
        <v>875</v>
      </c>
      <c r="B1843" s="23" t="s">
        <v>45</v>
      </c>
      <c r="C1843" s="16">
        <v>2202</v>
      </c>
    </row>
    <row r="1844" spans="1:3" ht="15">
      <c r="A1844" s="20" t="s">
        <v>881</v>
      </c>
      <c r="B1844" s="23" t="s">
        <v>45</v>
      </c>
      <c r="C1844" s="16">
        <v>1467.6999999999998</v>
      </c>
    </row>
    <row r="1845" spans="1:3" ht="15">
      <c r="A1845" s="20" t="s">
        <v>885</v>
      </c>
      <c r="B1845" s="23" t="s">
        <v>45</v>
      </c>
      <c r="C1845" s="16">
        <v>23083.8</v>
      </c>
    </row>
    <row r="1846" spans="1:3" ht="15">
      <c r="A1846" s="20" t="s">
        <v>888</v>
      </c>
      <c r="B1846" s="23" t="s">
        <v>45</v>
      </c>
      <c r="C1846" s="16">
        <v>5488</v>
      </c>
    </row>
    <row r="1847" spans="1:3" ht="15">
      <c r="A1847" s="20" t="s">
        <v>889</v>
      </c>
      <c r="B1847" s="23" t="s">
        <v>45</v>
      </c>
      <c r="C1847" s="16">
        <v>913.80000000000007</v>
      </c>
    </row>
    <row r="1848" spans="1:3" ht="15">
      <c r="A1848" s="20" t="s">
        <v>895</v>
      </c>
      <c r="B1848" s="23" t="s">
        <v>45</v>
      </c>
      <c r="C1848" s="16">
        <v>208.8</v>
      </c>
    </row>
    <row r="1849" spans="1:3" ht="15">
      <c r="A1849" s="20" t="s">
        <v>897</v>
      </c>
      <c r="B1849" s="23" t="s">
        <v>45</v>
      </c>
      <c r="C1849" s="16">
        <v>175.20000000000002</v>
      </c>
    </row>
    <row r="1850" spans="1:3" ht="15">
      <c r="A1850" s="20" t="s">
        <v>899</v>
      </c>
      <c r="B1850" s="23" t="s">
        <v>45</v>
      </c>
      <c r="C1850" s="16">
        <v>29.200000000000003</v>
      </c>
    </row>
    <row r="1851" spans="1:3" ht="15">
      <c r="A1851" s="20" t="s">
        <v>903</v>
      </c>
      <c r="B1851" s="23" t="s">
        <v>45</v>
      </c>
      <c r="C1851" s="16">
        <v>18846.5</v>
      </c>
    </row>
    <row r="1852" spans="1:3" ht="15">
      <c r="A1852" s="20" t="s">
        <v>909</v>
      </c>
      <c r="B1852" s="23" t="s">
        <v>45</v>
      </c>
      <c r="C1852" s="16">
        <v>101.00000000000001</v>
      </c>
    </row>
    <row r="1853" spans="1:3" ht="15">
      <c r="A1853" s="20" t="s">
        <v>929</v>
      </c>
      <c r="B1853" s="23" t="s">
        <v>45</v>
      </c>
      <c r="C1853" s="16">
        <v>7290.6000000000013</v>
      </c>
    </row>
    <row r="1854" spans="1:3" ht="15">
      <c r="A1854" s="20" t="s">
        <v>691</v>
      </c>
      <c r="B1854" s="23" t="s">
        <v>45</v>
      </c>
      <c r="C1854" s="16">
        <v>5972</v>
      </c>
    </row>
    <row r="1855" spans="1:3" ht="15">
      <c r="A1855" s="20" t="s">
        <v>819</v>
      </c>
      <c r="B1855" s="23" t="s">
        <v>45</v>
      </c>
      <c r="C1855" s="16">
        <v>22620</v>
      </c>
    </row>
    <row r="1856" spans="1:3" ht="15">
      <c r="A1856" s="20" t="s">
        <v>945</v>
      </c>
      <c r="B1856" s="23" t="s">
        <v>45</v>
      </c>
      <c r="C1856" s="16">
        <v>4000.5</v>
      </c>
    </row>
    <row r="1857" spans="1:3" ht="15">
      <c r="A1857" s="20" t="s">
        <v>522</v>
      </c>
      <c r="B1857" s="23" t="s">
        <v>45</v>
      </c>
      <c r="C1857" s="16">
        <v>3066</v>
      </c>
    </row>
    <row r="1858" spans="1:3" ht="15">
      <c r="A1858" s="20" t="s">
        <v>960</v>
      </c>
      <c r="B1858" s="23" t="s">
        <v>45</v>
      </c>
      <c r="C1858" s="16">
        <v>493.5</v>
      </c>
    </row>
    <row r="1859" spans="1:3" ht="15">
      <c r="A1859" s="20" t="s">
        <v>970</v>
      </c>
      <c r="B1859" s="23" t="s">
        <v>45</v>
      </c>
      <c r="C1859" s="16">
        <v>3346.6000000000004</v>
      </c>
    </row>
    <row r="1860" spans="1:3" ht="15">
      <c r="A1860" s="20" t="s">
        <v>988</v>
      </c>
      <c r="B1860" s="23" t="s">
        <v>45</v>
      </c>
      <c r="C1860" s="16">
        <v>294.3</v>
      </c>
    </row>
    <row r="1861" spans="1:3" ht="15">
      <c r="A1861" s="20" t="s">
        <v>421</v>
      </c>
      <c r="B1861" s="23" t="s">
        <v>45</v>
      </c>
      <c r="C1861" s="16">
        <v>2023.8000000000002</v>
      </c>
    </row>
    <row r="1862" spans="1:3" ht="15">
      <c r="A1862" s="20" t="s">
        <v>999</v>
      </c>
      <c r="B1862" s="23" t="s">
        <v>45</v>
      </c>
      <c r="C1862" s="16">
        <v>1872.3</v>
      </c>
    </row>
    <row r="1863" spans="1:3" ht="15">
      <c r="A1863" s="20" t="s">
        <v>1014</v>
      </c>
      <c r="B1863" s="23" t="s">
        <v>45</v>
      </c>
      <c r="C1863" s="16">
        <v>924.4</v>
      </c>
    </row>
    <row r="1864" spans="1:3" ht="15">
      <c r="A1864" s="20" t="s">
        <v>1015</v>
      </c>
      <c r="B1864" s="23" t="s">
        <v>45</v>
      </c>
      <c r="C1864" s="16">
        <v>1267</v>
      </c>
    </row>
    <row r="1865" spans="1:3" ht="15">
      <c r="A1865" s="20" t="s">
        <v>1020</v>
      </c>
      <c r="B1865" s="23" t="s">
        <v>45</v>
      </c>
      <c r="C1865" s="16">
        <v>680.80000000000018</v>
      </c>
    </row>
    <row r="1866" spans="1:3" ht="15">
      <c r="A1866" s="20" t="s">
        <v>1022</v>
      </c>
      <c r="B1866" s="23" t="s">
        <v>45</v>
      </c>
      <c r="C1866" s="16">
        <v>12647.500000000002</v>
      </c>
    </row>
    <row r="1867" spans="1:3" ht="15">
      <c r="A1867" s="20" t="s">
        <v>1029</v>
      </c>
      <c r="B1867" s="23" t="s">
        <v>45</v>
      </c>
      <c r="C1867" s="16">
        <v>3562.4</v>
      </c>
    </row>
    <row r="1868" spans="1:3" ht="15">
      <c r="A1868" s="20" t="s">
        <v>1040</v>
      </c>
      <c r="B1868" s="23" t="s">
        <v>45</v>
      </c>
      <c r="C1868" s="16">
        <v>1292.4000000000001</v>
      </c>
    </row>
    <row r="1869" spans="1:3" ht="15">
      <c r="A1869" s="20" t="s">
        <v>1042</v>
      </c>
      <c r="B1869" s="23" t="s">
        <v>45</v>
      </c>
      <c r="C1869" s="16">
        <v>1231.9000000000001</v>
      </c>
    </row>
    <row r="1870" spans="1:3" ht="15">
      <c r="A1870" s="20" t="s">
        <v>1046</v>
      </c>
      <c r="B1870" s="23" t="s">
        <v>45</v>
      </c>
      <c r="C1870" s="16">
        <v>166.2</v>
      </c>
    </row>
    <row r="1871" spans="1:3" ht="15">
      <c r="A1871" s="20" t="s">
        <v>1048</v>
      </c>
      <c r="B1871" s="23" t="s">
        <v>45</v>
      </c>
      <c r="C1871" s="16">
        <v>252.5</v>
      </c>
    </row>
    <row r="1872" spans="1:3" ht="15">
      <c r="A1872" s="20" t="s">
        <v>1050</v>
      </c>
      <c r="B1872" s="23" t="s">
        <v>45</v>
      </c>
      <c r="C1872" s="16">
        <v>533.6</v>
      </c>
    </row>
    <row r="1873" spans="1:3" ht="15">
      <c r="A1873" s="20" t="s">
        <v>1058</v>
      </c>
      <c r="B1873" s="23" t="s">
        <v>45</v>
      </c>
      <c r="C1873" s="16">
        <v>2907.2000000000003</v>
      </c>
    </row>
    <row r="1874" spans="1:3" ht="15">
      <c r="A1874" s="20" t="s">
        <v>1069</v>
      </c>
      <c r="B1874" s="23" t="s">
        <v>45</v>
      </c>
      <c r="C1874" s="16">
        <v>2570.1</v>
      </c>
    </row>
    <row r="1875" spans="1:3" ht="15">
      <c r="A1875" s="20" t="s">
        <v>1077</v>
      </c>
      <c r="B1875" s="23" t="s">
        <v>45</v>
      </c>
      <c r="C1875" s="16">
        <v>4536</v>
      </c>
    </row>
    <row r="1876" spans="1:3" ht="15">
      <c r="A1876" s="20" t="s">
        <v>1078</v>
      </c>
      <c r="B1876" s="23" t="s">
        <v>45</v>
      </c>
      <c r="C1876" s="16">
        <v>78.099999999999994</v>
      </c>
    </row>
    <row r="1877" spans="1:3" ht="15">
      <c r="A1877" s="20" t="s">
        <v>1080</v>
      </c>
      <c r="B1877" s="23" t="s">
        <v>45</v>
      </c>
      <c r="C1877" s="16">
        <v>1134.5</v>
      </c>
    </row>
    <row r="1878" spans="1:3" ht="15">
      <c r="A1878" s="20" t="s">
        <v>819</v>
      </c>
      <c r="B1878" s="23" t="s">
        <v>45</v>
      </c>
      <c r="C1878" s="16">
        <v>1024.7</v>
      </c>
    </row>
    <row r="1879" spans="1:3" ht="15">
      <c r="A1879" s="20" t="s">
        <v>289</v>
      </c>
      <c r="B1879" s="23" t="s">
        <v>45</v>
      </c>
      <c r="C1879" s="16">
        <v>1843.6000000000004</v>
      </c>
    </row>
    <row r="1880" spans="1:3" ht="15">
      <c r="A1880" s="20" t="s">
        <v>1086</v>
      </c>
      <c r="B1880" s="23" t="s">
        <v>45</v>
      </c>
      <c r="C1880" s="16">
        <v>1865.4</v>
      </c>
    </row>
    <row r="1881" spans="1:3" ht="15">
      <c r="A1881" s="20" t="s">
        <v>889</v>
      </c>
      <c r="B1881" s="23" t="s">
        <v>45</v>
      </c>
      <c r="C1881" s="16">
        <v>3063</v>
      </c>
    </row>
    <row r="1882" spans="1:3" ht="15">
      <c r="A1882" s="20" t="s">
        <v>1088</v>
      </c>
      <c r="B1882" s="23" t="s">
        <v>45</v>
      </c>
      <c r="C1882" s="16">
        <v>999.7</v>
      </c>
    </row>
    <row r="1883" spans="1:3" ht="15">
      <c r="A1883" s="20" t="s">
        <v>1097</v>
      </c>
      <c r="B1883" s="23" t="s">
        <v>45</v>
      </c>
      <c r="C1883" s="16">
        <v>19659</v>
      </c>
    </row>
    <row r="1884" spans="1:3" ht="15">
      <c r="A1884" s="20" t="s">
        <v>1105</v>
      </c>
      <c r="B1884" s="23" t="s">
        <v>45</v>
      </c>
      <c r="C1884" s="16">
        <v>2542.2000000000003</v>
      </c>
    </row>
    <row r="1885" spans="1:3" ht="15">
      <c r="A1885" s="20" t="s">
        <v>1107</v>
      </c>
      <c r="B1885" s="23" t="s">
        <v>45</v>
      </c>
      <c r="C1885" s="16">
        <v>3704</v>
      </c>
    </row>
    <row r="1886" spans="1:3" ht="15">
      <c r="A1886" s="20" t="s">
        <v>1110</v>
      </c>
      <c r="B1886" s="23" t="s">
        <v>45</v>
      </c>
      <c r="C1886" s="16">
        <v>73.599999999999994</v>
      </c>
    </row>
    <row r="1887" spans="1:3" ht="15">
      <c r="A1887" s="20" t="s">
        <v>597</v>
      </c>
      <c r="B1887" s="23" t="s">
        <v>45</v>
      </c>
      <c r="C1887" s="16">
        <v>1012</v>
      </c>
    </row>
    <row r="1888" spans="1:3" ht="15">
      <c r="A1888" s="20" t="s">
        <v>1122</v>
      </c>
      <c r="B1888" s="23" t="s">
        <v>45</v>
      </c>
      <c r="C1888" s="16">
        <v>4459</v>
      </c>
    </row>
    <row r="1889" spans="1:3" ht="15">
      <c r="A1889" s="20" t="s">
        <v>1124</v>
      </c>
      <c r="B1889" s="23" t="s">
        <v>45</v>
      </c>
      <c r="C1889" s="16">
        <v>208.10000000000002</v>
      </c>
    </row>
    <row r="1890" spans="1:3" ht="15">
      <c r="A1890" s="20" t="s">
        <v>645</v>
      </c>
      <c r="B1890" s="23" t="s">
        <v>45</v>
      </c>
      <c r="C1890" s="16">
        <v>3221.4000000000005</v>
      </c>
    </row>
    <row r="1891" spans="1:3" ht="15">
      <c r="A1891" s="20" t="s">
        <v>1148</v>
      </c>
      <c r="B1891" s="23" t="s">
        <v>45</v>
      </c>
      <c r="C1891" s="16">
        <v>1232</v>
      </c>
    </row>
    <row r="1892" spans="1:3" ht="15">
      <c r="A1892" s="20" t="s">
        <v>1162</v>
      </c>
      <c r="B1892" s="23" t="s">
        <v>45</v>
      </c>
      <c r="C1892" s="16">
        <v>6921.6</v>
      </c>
    </row>
    <row r="1893" spans="1:3" ht="15">
      <c r="A1893" s="20" t="s">
        <v>1164</v>
      </c>
      <c r="B1893" s="23" t="s">
        <v>45</v>
      </c>
      <c r="C1893" s="16">
        <v>113.8</v>
      </c>
    </row>
    <row r="1894" spans="1:3" ht="15">
      <c r="A1894" s="20" t="s">
        <v>1048</v>
      </c>
      <c r="B1894" s="23" t="s">
        <v>45</v>
      </c>
      <c r="C1894" s="16">
        <v>16380</v>
      </c>
    </row>
    <row r="1895" spans="1:3" ht="15">
      <c r="A1895" s="20" t="s">
        <v>1186</v>
      </c>
      <c r="B1895" s="23" t="s">
        <v>45</v>
      </c>
      <c r="C1895" s="16">
        <v>1075.6000000000001</v>
      </c>
    </row>
    <row r="1896" spans="1:3" ht="15">
      <c r="A1896" s="20" t="s">
        <v>1197</v>
      </c>
      <c r="B1896" s="23" t="s">
        <v>45</v>
      </c>
      <c r="C1896" s="16">
        <v>120.5</v>
      </c>
    </row>
    <row r="1897" spans="1:3" ht="15">
      <c r="A1897" s="20" t="s">
        <v>1198</v>
      </c>
      <c r="B1897" s="23" t="s">
        <v>45</v>
      </c>
      <c r="C1897" s="16">
        <v>767.2</v>
      </c>
    </row>
    <row r="1898" spans="1:3" ht="15">
      <c r="A1898" s="20" t="s">
        <v>1203</v>
      </c>
      <c r="B1898" s="23" t="s">
        <v>45</v>
      </c>
      <c r="C1898" s="16">
        <v>369.6</v>
      </c>
    </row>
    <row r="1899" spans="1:3" ht="15">
      <c r="A1899" s="20" t="s">
        <v>147</v>
      </c>
      <c r="B1899" s="23" t="s">
        <v>45</v>
      </c>
      <c r="C1899" s="16">
        <v>1744.6</v>
      </c>
    </row>
    <row r="1900" spans="1:3" ht="15">
      <c r="A1900" s="20" t="s">
        <v>1219</v>
      </c>
      <c r="B1900" s="23" t="s">
        <v>45</v>
      </c>
      <c r="C1900" s="16">
        <v>9582</v>
      </c>
    </row>
    <row r="1901" spans="1:3" ht="15">
      <c r="A1901" s="20" t="s">
        <v>1257</v>
      </c>
      <c r="B1901" s="23" t="s">
        <v>45</v>
      </c>
      <c r="C1901" s="16">
        <v>6716.9</v>
      </c>
    </row>
    <row r="1902" spans="1:3" ht="15">
      <c r="A1902" s="20" t="s">
        <v>1258</v>
      </c>
      <c r="B1902" s="23" t="s">
        <v>45</v>
      </c>
      <c r="C1902" s="16">
        <v>408.4</v>
      </c>
    </row>
    <row r="1903" spans="1:3" ht="15">
      <c r="A1903" s="20" t="s">
        <v>1260</v>
      </c>
      <c r="B1903" s="23" t="s">
        <v>45</v>
      </c>
      <c r="C1903" s="16">
        <v>749.2</v>
      </c>
    </row>
    <row r="1904" spans="1:3" ht="15">
      <c r="A1904" s="20" t="s">
        <v>1264</v>
      </c>
      <c r="B1904" s="23" t="s">
        <v>45</v>
      </c>
      <c r="C1904" s="16">
        <v>2726.6</v>
      </c>
    </row>
    <row r="1905" spans="1:3" ht="15">
      <c r="A1905" s="20" t="s">
        <v>243</v>
      </c>
      <c r="B1905" s="23" t="s">
        <v>45</v>
      </c>
      <c r="C1905" s="16">
        <v>3054</v>
      </c>
    </row>
    <row r="1906" spans="1:3" ht="15">
      <c r="A1906" s="20" t="s">
        <v>1282</v>
      </c>
      <c r="B1906" s="23" t="s">
        <v>45</v>
      </c>
      <c r="C1906" s="16">
        <v>11039.800000000001</v>
      </c>
    </row>
    <row r="1907" spans="1:3" ht="15">
      <c r="A1907" s="20" t="s">
        <v>1290</v>
      </c>
      <c r="B1907" s="23" t="s">
        <v>45</v>
      </c>
      <c r="C1907" s="16">
        <v>732.2</v>
      </c>
    </row>
    <row r="1908" spans="1:3" ht="15">
      <c r="A1908" s="20" t="s">
        <v>1197</v>
      </c>
      <c r="B1908" s="23" t="s">
        <v>45</v>
      </c>
      <c r="C1908" s="16">
        <v>1683.2</v>
      </c>
    </row>
    <row r="1909" spans="1:3" ht="15">
      <c r="A1909" s="20" t="s">
        <v>1301</v>
      </c>
      <c r="B1909" s="23" t="s">
        <v>45</v>
      </c>
      <c r="C1909" s="16">
        <v>11357</v>
      </c>
    </row>
    <row r="1910" spans="1:3" ht="15">
      <c r="A1910" s="20" t="s">
        <v>240</v>
      </c>
      <c r="B1910" s="23" t="s">
        <v>45</v>
      </c>
      <c r="C1910" s="16">
        <v>354.90000000000003</v>
      </c>
    </row>
    <row r="1911" spans="1:3" ht="15">
      <c r="A1911" s="20" t="s">
        <v>703</v>
      </c>
      <c r="B1911" s="23" t="s">
        <v>45</v>
      </c>
      <c r="C1911" s="16">
        <v>1919</v>
      </c>
    </row>
    <row r="1912" spans="1:3" ht="15">
      <c r="A1912" s="20" t="s">
        <v>1324</v>
      </c>
      <c r="B1912" s="23" t="s">
        <v>45</v>
      </c>
      <c r="C1912" s="16">
        <v>1161.0000000000002</v>
      </c>
    </row>
    <row r="1913" spans="1:3" ht="15">
      <c r="A1913" s="20" t="s">
        <v>1327</v>
      </c>
      <c r="B1913" s="23" t="s">
        <v>45</v>
      </c>
      <c r="C1913" s="16">
        <v>2676.7999999999997</v>
      </c>
    </row>
    <row r="1914" spans="1:3" ht="15">
      <c r="A1914" s="20" t="s">
        <v>1331</v>
      </c>
      <c r="B1914" s="23" t="s">
        <v>45</v>
      </c>
      <c r="C1914" s="16">
        <v>506.5</v>
      </c>
    </row>
    <row r="1915" spans="1:3" ht="15">
      <c r="A1915" s="20" t="s">
        <v>1343</v>
      </c>
      <c r="B1915" s="23" t="s">
        <v>45</v>
      </c>
      <c r="C1915" s="16">
        <v>784.6</v>
      </c>
    </row>
    <row r="1916" spans="1:3" ht="15">
      <c r="A1916" s="20" t="s">
        <v>1344</v>
      </c>
      <c r="B1916" s="23" t="s">
        <v>45</v>
      </c>
      <c r="C1916" s="16">
        <v>1257.6000000000001</v>
      </c>
    </row>
    <row r="1917" spans="1:3" ht="15">
      <c r="A1917" s="20" t="s">
        <v>1345</v>
      </c>
      <c r="B1917" s="23" t="s">
        <v>45</v>
      </c>
      <c r="C1917" s="16">
        <v>2626.7</v>
      </c>
    </row>
    <row r="1918" spans="1:3" ht="15">
      <c r="A1918" s="20" t="s">
        <v>1347</v>
      </c>
      <c r="B1918" s="23" t="s">
        <v>45</v>
      </c>
      <c r="C1918" s="16">
        <v>6338</v>
      </c>
    </row>
    <row r="1919" spans="1:3" ht="15">
      <c r="A1919" s="20" t="s">
        <v>1349</v>
      </c>
      <c r="B1919" s="23" t="s">
        <v>45</v>
      </c>
      <c r="C1919" s="16">
        <v>505.6</v>
      </c>
    </row>
    <row r="1920" spans="1:3" ht="15">
      <c r="A1920" s="20" t="s">
        <v>1353</v>
      </c>
      <c r="B1920" s="23" t="s">
        <v>45</v>
      </c>
      <c r="C1920" s="16">
        <v>618.29999999999995</v>
      </c>
    </row>
    <row r="1921" spans="1:3" ht="15">
      <c r="A1921" s="20" t="s">
        <v>1357</v>
      </c>
      <c r="B1921" s="23" t="s">
        <v>45</v>
      </c>
      <c r="C1921" s="16">
        <v>12970.4</v>
      </c>
    </row>
    <row r="1922" spans="1:3" ht="15">
      <c r="A1922" s="20" t="s">
        <v>1359</v>
      </c>
      <c r="B1922" s="23" t="s">
        <v>45</v>
      </c>
      <c r="C1922" s="16">
        <v>2792.1999999999994</v>
      </c>
    </row>
    <row r="1923" spans="1:3" ht="15">
      <c r="A1923" s="20" t="s">
        <v>1364</v>
      </c>
      <c r="B1923" s="23" t="s">
        <v>45</v>
      </c>
      <c r="C1923" s="16">
        <v>10007.4</v>
      </c>
    </row>
    <row r="1924" spans="1:3" ht="15">
      <c r="A1924" s="20" t="s">
        <v>1370</v>
      </c>
      <c r="B1924" s="23" t="s">
        <v>45</v>
      </c>
      <c r="C1924" s="16">
        <v>105.5</v>
      </c>
    </row>
    <row r="1925" spans="1:3" ht="15">
      <c r="A1925" s="20" t="s">
        <v>289</v>
      </c>
      <c r="B1925" s="23" t="s">
        <v>45</v>
      </c>
      <c r="C1925" s="16">
        <v>724.99999999999989</v>
      </c>
    </row>
    <row r="1926" spans="1:3" ht="15">
      <c r="A1926" s="20" t="s">
        <v>1381</v>
      </c>
      <c r="B1926" s="23" t="s">
        <v>45</v>
      </c>
      <c r="C1926" s="16">
        <v>756.49999999999989</v>
      </c>
    </row>
    <row r="1927" spans="1:3" ht="15">
      <c r="A1927" s="20" t="s">
        <v>1388</v>
      </c>
      <c r="B1927" s="23" t="s">
        <v>45</v>
      </c>
      <c r="C1927" s="16">
        <v>2559.2999999999997</v>
      </c>
    </row>
    <row r="1928" spans="1:3" ht="15">
      <c r="A1928" s="20" t="s">
        <v>1395</v>
      </c>
      <c r="B1928" s="23" t="s">
        <v>45</v>
      </c>
      <c r="C1928" s="16">
        <v>5317.9</v>
      </c>
    </row>
    <row r="1929" spans="1:3" ht="15">
      <c r="A1929" s="20" t="s">
        <v>1406</v>
      </c>
      <c r="B1929" s="23" t="s">
        <v>45</v>
      </c>
      <c r="C1929" s="16">
        <v>416.5</v>
      </c>
    </row>
    <row r="1930" spans="1:3" ht="15">
      <c r="A1930" s="20" t="s">
        <v>1198</v>
      </c>
      <c r="B1930" s="23" t="s">
        <v>45</v>
      </c>
      <c r="C1930" s="16">
        <v>2599.6999999999998</v>
      </c>
    </row>
    <row r="1931" spans="1:3" ht="15">
      <c r="A1931" s="20" t="s">
        <v>1426</v>
      </c>
      <c r="B1931" s="23" t="s">
        <v>45</v>
      </c>
      <c r="C1931" s="16">
        <v>750.69999999999993</v>
      </c>
    </row>
    <row r="1932" spans="1:3" ht="15">
      <c r="A1932" s="20" t="s">
        <v>1430</v>
      </c>
      <c r="B1932" s="23" t="s">
        <v>45</v>
      </c>
      <c r="C1932" s="16">
        <v>1394.4</v>
      </c>
    </row>
    <row r="1933" spans="1:3" ht="15">
      <c r="A1933" s="20" t="s">
        <v>1435</v>
      </c>
      <c r="B1933" s="23" t="s">
        <v>45</v>
      </c>
      <c r="C1933" s="16">
        <v>4019.3999999999996</v>
      </c>
    </row>
    <row r="1934" spans="1:3" ht="15">
      <c r="A1934" s="20" t="s">
        <v>1439</v>
      </c>
      <c r="B1934" s="23" t="s">
        <v>45</v>
      </c>
      <c r="C1934" s="16">
        <v>10096.200000000001</v>
      </c>
    </row>
    <row r="1935" spans="1:3" ht="15">
      <c r="A1935" s="20" t="s">
        <v>1446</v>
      </c>
      <c r="B1935" s="23" t="s">
        <v>45</v>
      </c>
      <c r="C1935" s="16">
        <v>710.1</v>
      </c>
    </row>
    <row r="1936" spans="1:3" ht="15">
      <c r="A1936" s="20" t="s">
        <v>1458</v>
      </c>
      <c r="B1936" s="23" t="s">
        <v>45</v>
      </c>
      <c r="C1936" s="16">
        <v>1109.6999999999998</v>
      </c>
    </row>
    <row r="1937" spans="1:3" ht="15">
      <c r="A1937" s="20" t="s">
        <v>1460</v>
      </c>
      <c r="B1937" s="23" t="s">
        <v>45</v>
      </c>
      <c r="C1937" s="16">
        <v>1102.5</v>
      </c>
    </row>
    <row r="1938" spans="1:3" ht="15">
      <c r="A1938" s="20" t="s">
        <v>1465</v>
      </c>
      <c r="B1938" s="23" t="s">
        <v>45</v>
      </c>
      <c r="C1938" s="16">
        <v>407</v>
      </c>
    </row>
    <row r="1939" spans="1:3" ht="15">
      <c r="A1939" s="20" t="s">
        <v>1466</v>
      </c>
      <c r="B1939" s="23" t="s">
        <v>45</v>
      </c>
      <c r="C1939" s="16">
        <v>23488.800000000003</v>
      </c>
    </row>
    <row r="1940" spans="1:3" ht="15">
      <c r="A1940" s="20" t="s">
        <v>1472</v>
      </c>
      <c r="B1940" s="23" t="s">
        <v>45</v>
      </c>
      <c r="C1940" s="16">
        <v>807.60000000000014</v>
      </c>
    </row>
    <row r="1941" spans="1:3" ht="15">
      <c r="A1941" s="20" t="s">
        <v>1473</v>
      </c>
      <c r="B1941" s="23" t="s">
        <v>45</v>
      </c>
      <c r="C1941" s="16">
        <v>1533.6</v>
      </c>
    </row>
    <row r="1942" spans="1:3" ht="15">
      <c r="A1942" s="20" t="s">
        <v>1474</v>
      </c>
      <c r="B1942" s="23" t="s">
        <v>45</v>
      </c>
      <c r="C1942" s="16">
        <v>439.7</v>
      </c>
    </row>
    <row r="1943" spans="1:3" ht="15">
      <c r="A1943" s="20" t="s">
        <v>1490</v>
      </c>
      <c r="B1943" s="23" t="s">
        <v>45</v>
      </c>
      <c r="C1943" s="16">
        <v>206</v>
      </c>
    </row>
    <row r="1944" spans="1:3" ht="15">
      <c r="A1944" s="20" t="s">
        <v>1492</v>
      </c>
      <c r="B1944" s="23" t="s">
        <v>45</v>
      </c>
      <c r="C1944" s="16">
        <v>1446.6</v>
      </c>
    </row>
    <row r="1945" spans="1:3" ht="15">
      <c r="A1945" s="20" t="s">
        <v>1497</v>
      </c>
      <c r="B1945" s="23" t="s">
        <v>45</v>
      </c>
      <c r="C1945" s="16">
        <v>824.30000000000007</v>
      </c>
    </row>
    <row r="1946" spans="1:3" ht="15">
      <c r="A1946" s="20" t="s">
        <v>1504</v>
      </c>
      <c r="B1946" s="23" t="s">
        <v>45</v>
      </c>
      <c r="C1946" s="16">
        <v>11903.999999999998</v>
      </c>
    </row>
    <row r="1947" spans="1:3" ht="15">
      <c r="A1947" s="20" t="s">
        <v>1520</v>
      </c>
      <c r="B1947" s="23" t="s">
        <v>45</v>
      </c>
      <c r="C1947" s="16">
        <v>18029.600000000002</v>
      </c>
    </row>
    <row r="1948" spans="1:3" ht="15">
      <c r="A1948" s="20" t="s">
        <v>1524</v>
      </c>
      <c r="B1948" s="23" t="s">
        <v>45</v>
      </c>
      <c r="C1948" s="16">
        <v>9250.6999999999989</v>
      </c>
    </row>
    <row r="1949" spans="1:3" ht="15">
      <c r="A1949" s="20" t="s">
        <v>1531</v>
      </c>
      <c r="B1949" s="23" t="s">
        <v>45</v>
      </c>
      <c r="C1949" s="16">
        <v>471.20000000000005</v>
      </c>
    </row>
    <row r="1950" spans="1:3" ht="15">
      <c r="A1950" s="20" t="s">
        <v>1541</v>
      </c>
      <c r="B1950" s="23" t="s">
        <v>45</v>
      </c>
      <c r="C1950" s="16">
        <v>4371.8999999999996</v>
      </c>
    </row>
    <row r="1951" spans="1:3" ht="15">
      <c r="A1951" s="20" t="s">
        <v>1543</v>
      </c>
      <c r="B1951" s="23" t="s">
        <v>45</v>
      </c>
      <c r="C1951" s="16">
        <v>231.20000000000002</v>
      </c>
    </row>
    <row r="1952" spans="1:3" ht="15">
      <c r="A1952" s="20" t="s">
        <v>1549</v>
      </c>
      <c r="B1952" s="23" t="s">
        <v>45</v>
      </c>
      <c r="C1952" s="16">
        <v>488.6</v>
      </c>
    </row>
    <row r="1953" spans="1:3" ht="15">
      <c r="A1953" s="20" t="s">
        <v>1555</v>
      </c>
      <c r="B1953" s="23" t="s">
        <v>45</v>
      </c>
      <c r="C1953" s="16">
        <v>626.00000000000011</v>
      </c>
    </row>
    <row r="1954" spans="1:3" ht="15">
      <c r="A1954" s="20" t="s">
        <v>1556</v>
      </c>
      <c r="B1954" s="23" t="s">
        <v>45</v>
      </c>
      <c r="C1954" s="16">
        <v>4493.1000000000004</v>
      </c>
    </row>
    <row r="1955" spans="1:3" ht="15">
      <c r="A1955" s="20" t="s">
        <v>1568</v>
      </c>
      <c r="B1955" s="23" t="s">
        <v>45</v>
      </c>
      <c r="C1955" s="16">
        <v>4369.1000000000004</v>
      </c>
    </row>
    <row r="1956" spans="1:3" ht="15">
      <c r="A1956" s="20" t="s">
        <v>1573</v>
      </c>
      <c r="B1956" s="23" t="s">
        <v>45</v>
      </c>
      <c r="C1956" s="16">
        <v>903.80000000000018</v>
      </c>
    </row>
    <row r="1957" spans="1:3" ht="15">
      <c r="A1957" s="20" t="s">
        <v>1580</v>
      </c>
      <c r="B1957" s="23" t="s">
        <v>45</v>
      </c>
      <c r="C1957" s="16">
        <v>4234</v>
      </c>
    </row>
    <row r="1958" spans="1:3" ht="15">
      <c r="A1958" s="20" t="s">
        <v>187</v>
      </c>
      <c r="B1958" s="23" t="s">
        <v>45</v>
      </c>
      <c r="C1958" s="16">
        <v>9973</v>
      </c>
    </row>
    <row r="1959" spans="1:3" ht="15">
      <c r="A1959" s="20" t="s">
        <v>289</v>
      </c>
      <c r="B1959" s="23" t="s">
        <v>45</v>
      </c>
      <c r="C1959" s="16">
        <v>168.20000000000002</v>
      </c>
    </row>
    <row r="1960" spans="1:3" ht="15">
      <c r="A1960" s="20" t="s">
        <v>1581</v>
      </c>
      <c r="B1960" s="23" t="s">
        <v>45</v>
      </c>
      <c r="C1960" s="16">
        <v>100.20000000000002</v>
      </c>
    </row>
    <row r="1961" spans="1:3" ht="15">
      <c r="A1961" s="20" t="s">
        <v>1588</v>
      </c>
      <c r="B1961" s="23" t="s">
        <v>45</v>
      </c>
      <c r="C1961" s="16">
        <v>1825.4000000000003</v>
      </c>
    </row>
    <row r="1962" spans="1:3" ht="15">
      <c r="A1962" s="20" t="s">
        <v>1592</v>
      </c>
      <c r="B1962" s="23" t="s">
        <v>45</v>
      </c>
      <c r="C1962" s="16">
        <v>445.59999999999997</v>
      </c>
    </row>
    <row r="1963" spans="1:3" ht="15">
      <c r="A1963" s="20" t="s">
        <v>1600</v>
      </c>
      <c r="B1963" s="23" t="s">
        <v>45</v>
      </c>
      <c r="C1963" s="16">
        <v>391.5</v>
      </c>
    </row>
    <row r="1964" spans="1:3" ht="15">
      <c r="A1964" s="20" t="s">
        <v>1615</v>
      </c>
      <c r="B1964" s="23" t="s">
        <v>45</v>
      </c>
      <c r="C1964" s="16">
        <v>4456</v>
      </c>
    </row>
    <row r="1965" spans="1:3" ht="15">
      <c r="A1965" s="20" t="s">
        <v>1625</v>
      </c>
      <c r="B1965" s="23" t="s">
        <v>45</v>
      </c>
      <c r="C1965" s="16">
        <v>1459</v>
      </c>
    </row>
    <row r="1966" spans="1:3" ht="15">
      <c r="A1966" s="20" t="s">
        <v>1634</v>
      </c>
      <c r="B1966" s="23" t="s">
        <v>45</v>
      </c>
      <c r="C1966" s="16">
        <v>1470.3000000000002</v>
      </c>
    </row>
    <row r="1967" spans="1:3" ht="15">
      <c r="A1967" s="20" t="s">
        <v>1641</v>
      </c>
      <c r="B1967" s="23" t="s">
        <v>45</v>
      </c>
      <c r="C1967" s="16">
        <v>1899</v>
      </c>
    </row>
    <row r="1968" spans="1:3" ht="15">
      <c r="A1968" s="20" t="s">
        <v>1655</v>
      </c>
      <c r="B1968" s="23" t="s">
        <v>45</v>
      </c>
      <c r="C1968" s="16">
        <v>5071.8</v>
      </c>
    </row>
    <row r="1969" spans="1:3" ht="15">
      <c r="A1969" s="20" t="s">
        <v>1345</v>
      </c>
      <c r="B1969" s="23" t="s">
        <v>45</v>
      </c>
      <c r="C1969" s="16">
        <v>3540</v>
      </c>
    </row>
    <row r="1970" spans="1:3" ht="15">
      <c r="A1970" s="20" t="s">
        <v>1446</v>
      </c>
      <c r="B1970" s="23" t="s">
        <v>45</v>
      </c>
      <c r="C1970" s="16">
        <v>1017.3000000000001</v>
      </c>
    </row>
    <row r="1971" spans="1:3" ht="15">
      <c r="A1971" s="20" t="s">
        <v>1661</v>
      </c>
      <c r="B1971" s="23" t="s">
        <v>45</v>
      </c>
      <c r="C1971" s="16">
        <v>536</v>
      </c>
    </row>
    <row r="1972" spans="1:3" ht="15">
      <c r="A1972" s="20" t="s">
        <v>1666</v>
      </c>
      <c r="B1972" s="23" t="s">
        <v>45</v>
      </c>
      <c r="C1972" s="16">
        <v>1459.1999999999998</v>
      </c>
    </row>
    <row r="1973" spans="1:3" ht="15">
      <c r="A1973" s="20" t="s">
        <v>471</v>
      </c>
      <c r="B1973" s="23" t="s">
        <v>45</v>
      </c>
      <c r="C1973" s="16">
        <v>1192.4000000000001</v>
      </c>
    </row>
    <row r="1974" spans="1:3" ht="15">
      <c r="A1974" s="20" t="s">
        <v>635</v>
      </c>
      <c r="B1974" s="23" t="s">
        <v>45</v>
      </c>
      <c r="C1974" s="16">
        <v>187.8</v>
      </c>
    </row>
    <row r="1975" spans="1:3" ht="15">
      <c r="A1975" s="20" t="s">
        <v>1676</v>
      </c>
      <c r="B1975" s="23" t="s">
        <v>45</v>
      </c>
      <c r="C1975" s="16">
        <v>7481.5999999999995</v>
      </c>
    </row>
    <row r="1976" spans="1:3" ht="15">
      <c r="A1976" s="20" t="s">
        <v>1690</v>
      </c>
      <c r="B1976" s="23" t="s">
        <v>45</v>
      </c>
      <c r="C1976" s="16">
        <v>1137.6000000000001</v>
      </c>
    </row>
    <row r="1977" spans="1:3" ht="15">
      <c r="A1977" s="20" t="s">
        <v>1696</v>
      </c>
      <c r="B1977" s="23" t="s">
        <v>45</v>
      </c>
      <c r="C1977" s="16">
        <v>47.1</v>
      </c>
    </row>
    <row r="1978" spans="1:3" ht="15">
      <c r="A1978" s="20" t="s">
        <v>1698</v>
      </c>
      <c r="B1978" s="23" t="s">
        <v>45</v>
      </c>
      <c r="C1978" s="16">
        <v>11147</v>
      </c>
    </row>
    <row r="1979" spans="1:3" ht="15">
      <c r="A1979" s="20" t="s">
        <v>1048</v>
      </c>
      <c r="B1979" s="23" t="s">
        <v>45</v>
      </c>
      <c r="C1979" s="16">
        <v>314.59999999999997</v>
      </c>
    </row>
    <row r="1980" spans="1:3" ht="15">
      <c r="A1980" s="20" t="s">
        <v>187</v>
      </c>
      <c r="B1980" s="23" t="s">
        <v>45</v>
      </c>
      <c r="C1980" s="16">
        <v>4041</v>
      </c>
    </row>
    <row r="1981" spans="1:3" ht="15">
      <c r="A1981" s="20" t="s">
        <v>1722</v>
      </c>
      <c r="B1981" s="23" t="s">
        <v>45</v>
      </c>
      <c r="C1981" s="16">
        <v>17.700000000000003</v>
      </c>
    </row>
    <row r="1982" spans="1:3" ht="15">
      <c r="A1982" s="20" t="s">
        <v>1723</v>
      </c>
      <c r="B1982" s="23" t="s">
        <v>45</v>
      </c>
      <c r="C1982" s="16">
        <v>1213.6999999999998</v>
      </c>
    </row>
    <row r="1983" spans="1:3" ht="15">
      <c r="A1983" s="20" t="s">
        <v>1725</v>
      </c>
      <c r="B1983" s="23" t="s">
        <v>45</v>
      </c>
      <c r="C1983" s="16">
        <v>1395.3999999999999</v>
      </c>
    </row>
    <row r="1984" spans="1:3" ht="15">
      <c r="A1984" s="20" t="s">
        <v>1734</v>
      </c>
      <c r="B1984" s="23" t="s">
        <v>45</v>
      </c>
      <c r="C1984" s="16">
        <v>160.69999999999999</v>
      </c>
    </row>
    <row r="1985" spans="1:3" ht="15">
      <c r="A1985" s="20" t="s">
        <v>134</v>
      </c>
      <c r="B1985" s="23" t="s">
        <v>45</v>
      </c>
      <c r="C1985" s="16">
        <v>300.89999999999998</v>
      </c>
    </row>
    <row r="1986" spans="1:3" ht="15">
      <c r="A1986" s="20" t="s">
        <v>1742</v>
      </c>
      <c r="B1986" s="23" t="s">
        <v>45</v>
      </c>
      <c r="C1986" s="16">
        <v>11292.6</v>
      </c>
    </row>
    <row r="1987" spans="1:3" ht="15">
      <c r="A1987" s="20" t="s">
        <v>1750</v>
      </c>
      <c r="B1987" s="23" t="s">
        <v>45</v>
      </c>
      <c r="C1987" s="16">
        <v>464.9</v>
      </c>
    </row>
    <row r="1988" spans="1:3" ht="15">
      <c r="A1988" s="20" t="s">
        <v>1751</v>
      </c>
      <c r="B1988" s="23" t="s">
        <v>45</v>
      </c>
      <c r="C1988" s="16">
        <v>8226.5</v>
      </c>
    </row>
    <row r="1989" spans="1:3" ht="15">
      <c r="A1989" s="20" t="s">
        <v>113</v>
      </c>
      <c r="B1989" s="23" t="s">
        <v>45</v>
      </c>
      <c r="C1989" s="16">
        <v>9729</v>
      </c>
    </row>
    <row r="1990" spans="1:3" ht="15">
      <c r="A1990" s="20" t="s">
        <v>1753</v>
      </c>
      <c r="B1990" s="23" t="s">
        <v>45</v>
      </c>
      <c r="C1990" s="16">
        <v>6102</v>
      </c>
    </row>
    <row r="1991" spans="1:3" ht="15">
      <c r="A1991" s="20" t="s">
        <v>1756</v>
      </c>
      <c r="B1991" s="23" t="s">
        <v>45</v>
      </c>
      <c r="C1991" s="16">
        <v>733.20000000000016</v>
      </c>
    </row>
    <row r="1992" spans="1:3" ht="15">
      <c r="A1992" s="20" t="s">
        <v>1762</v>
      </c>
      <c r="B1992" s="23" t="s">
        <v>45</v>
      </c>
      <c r="C1992" s="16">
        <v>5325.5999999999995</v>
      </c>
    </row>
    <row r="1993" spans="1:3" ht="15">
      <c r="A1993" s="20" t="s">
        <v>1769</v>
      </c>
      <c r="B1993" s="23" t="s">
        <v>45</v>
      </c>
      <c r="C1993" s="16">
        <v>12225.6</v>
      </c>
    </row>
    <row r="1994" spans="1:3" ht="15">
      <c r="A1994" s="20" t="s">
        <v>1779</v>
      </c>
      <c r="B1994" s="23" t="s">
        <v>45</v>
      </c>
      <c r="C1994" s="16">
        <v>52.400000000000006</v>
      </c>
    </row>
    <row r="1995" spans="1:3" ht="15">
      <c r="A1995" s="20" t="s">
        <v>597</v>
      </c>
      <c r="B1995" s="23" t="s">
        <v>45</v>
      </c>
      <c r="C1995" s="16">
        <v>902.2</v>
      </c>
    </row>
    <row r="1996" spans="1:3" ht="15">
      <c r="A1996" s="20" t="s">
        <v>1788</v>
      </c>
      <c r="B1996" s="23" t="s">
        <v>45</v>
      </c>
      <c r="C1996" s="16">
        <v>889.70000000000016</v>
      </c>
    </row>
    <row r="1997" spans="1:3" ht="15">
      <c r="A1997" s="20" t="s">
        <v>1794</v>
      </c>
      <c r="B1997" s="23" t="s">
        <v>45</v>
      </c>
      <c r="C1997" s="16">
        <v>155.30000000000001</v>
      </c>
    </row>
    <row r="1998" spans="1:3" ht="15">
      <c r="A1998" s="20" t="s">
        <v>116</v>
      </c>
      <c r="B1998" s="23" t="s">
        <v>45</v>
      </c>
      <c r="C1998" s="16">
        <v>515.19999999999993</v>
      </c>
    </row>
    <row r="1999" spans="1:3" ht="15">
      <c r="A1999" s="20" t="s">
        <v>1809</v>
      </c>
      <c r="B1999" s="23" t="s">
        <v>45</v>
      </c>
      <c r="C1999" s="16">
        <v>3694.4</v>
      </c>
    </row>
    <row r="2000" spans="1:3" ht="15">
      <c r="A2000" s="20" t="s">
        <v>1812</v>
      </c>
      <c r="B2000" s="23" t="s">
        <v>45</v>
      </c>
      <c r="C2000" s="16">
        <v>2674.3</v>
      </c>
    </row>
    <row r="2001" spans="1:3" ht="15">
      <c r="A2001" s="20" t="s">
        <v>1817</v>
      </c>
      <c r="B2001" s="23" t="s">
        <v>45</v>
      </c>
      <c r="C2001" s="16">
        <v>19870.2</v>
      </c>
    </row>
    <row r="2002" spans="1:3" ht="15">
      <c r="A2002" s="20" t="s">
        <v>1821</v>
      </c>
      <c r="B2002" s="23" t="s">
        <v>45</v>
      </c>
      <c r="C2002" s="16">
        <v>277.09999999999997</v>
      </c>
    </row>
    <row r="2003" spans="1:3" ht="15">
      <c r="A2003" s="20" t="s">
        <v>888</v>
      </c>
      <c r="B2003" s="23" t="s">
        <v>45</v>
      </c>
      <c r="C2003" s="16">
        <v>944.80000000000018</v>
      </c>
    </row>
    <row r="2004" spans="1:3" ht="15">
      <c r="A2004" s="20" t="s">
        <v>1831</v>
      </c>
      <c r="B2004" s="23" t="s">
        <v>45</v>
      </c>
      <c r="C2004" s="16">
        <v>15906.000000000002</v>
      </c>
    </row>
    <row r="2005" spans="1:3" ht="15">
      <c r="A2005" s="20" t="s">
        <v>1841</v>
      </c>
      <c r="B2005" s="23" t="s">
        <v>45</v>
      </c>
      <c r="C2005" s="16">
        <v>799.2</v>
      </c>
    </row>
    <row r="2006" spans="1:3" ht="15">
      <c r="A2006" s="20" t="s">
        <v>1843</v>
      </c>
      <c r="B2006" s="23" t="s">
        <v>45</v>
      </c>
      <c r="C2006" s="16">
        <v>156</v>
      </c>
    </row>
    <row r="2007" spans="1:3" ht="15">
      <c r="A2007" s="20" t="s">
        <v>1849</v>
      </c>
      <c r="B2007" s="23" t="s">
        <v>45</v>
      </c>
      <c r="C2007" s="16">
        <v>3062.6</v>
      </c>
    </row>
    <row r="2008" spans="1:3" ht="15">
      <c r="A2008" s="20" t="s">
        <v>1850</v>
      </c>
      <c r="B2008" s="23" t="s">
        <v>45</v>
      </c>
      <c r="C2008" s="16">
        <v>677.1</v>
      </c>
    </row>
    <row r="2009" spans="1:3" ht="15">
      <c r="A2009" s="20" t="s">
        <v>1851</v>
      </c>
      <c r="B2009" s="23" t="s">
        <v>45</v>
      </c>
      <c r="C2009" s="16">
        <v>2484.5999999999995</v>
      </c>
    </row>
    <row r="2010" spans="1:3" ht="15">
      <c r="A2010" s="20" t="s">
        <v>1860</v>
      </c>
      <c r="B2010" s="23" t="s">
        <v>45</v>
      </c>
      <c r="C2010" s="16">
        <v>3168.6</v>
      </c>
    </row>
    <row r="2011" spans="1:3" ht="15">
      <c r="A2011" s="20" t="s">
        <v>819</v>
      </c>
      <c r="B2011" s="23" t="s">
        <v>45</v>
      </c>
      <c r="C2011" s="16">
        <v>128</v>
      </c>
    </row>
    <row r="2012" spans="1:3" ht="15">
      <c r="A2012" s="20" t="s">
        <v>1893</v>
      </c>
      <c r="B2012" s="23" t="s">
        <v>45</v>
      </c>
      <c r="C2012" s="16">
        <v>149.19999999999999</v>
      </c>
    </row>
    <row r="2013" spans="1:3" ht="15">
      <c r="A2013" s="20" t="s">
        <v>401</v>
      </c>
      <c r="B2013" s="23" t="s">
        <v>45</v>
      </c>
      <c r="C2013" s="16">
        <v>1034.5</v>
      </c>
    </row>
    <row r="2014" spans="1:3" ht="15">
      <c r="A2014" s="20" t="s">
        <v>1924</v>
      </c>
      <c r="B2014" s="23" t="s">
        <v>45</v>
      </c>
      <c r="C2014" s="16">
        <v>592.00000000000011</v>
      </c>
    </row>
    <row r="2015" spans="1:3" ht="15">
      <c r="A2015" s="20" t="s">
        <v>1942</v>
      </c>
      <c r="B2015" s="23" t="s">
        <v>45</v>
      </c>
      <c r="C2015" s="16">
        <v>1004.2</v>
      </c>
    </row>
    <row r="2016" spans="1:3" ht="15">
      <c r="A2016" s="20" t="s">
        <v>1943</v>
      </c>
      <c r="B2016" s="23" t="s">
        <v>45</v>
      </c>
      <c r="C2016" s="16">
        <v>294.20000000000005</v>
      </c>
    </row>
    <row r="2017" spans="1:3" ht="15">
      <c r="A2017" s="20" t="s">
        <v>1860</v>
      </c>
      <c r="B2017" s="23" t="s">
        <v>45</v>
      </c>
      <c r="C2017" s="16">
        <v>3879.6</v>
      </c>
    </row>
    <row r="2018" spans="1:3" ht="15">
      <c r="A2018" s="20" t="s">
        <v>1944</v>
      </c>
      <c r="B2018" s="23" t="s">
        <v>45</v>
      </c>
      <c r="C2018" s="16">
        <v>94.600000000000023</v>
      </c>
    </row>
    <row r="2019" spans="1:3" ht="15">
      <c r="A2019" s="20" t="s">
        <v>1959</v>
      </c>
      <c r="B2019" s="23" t="s">
        <v>45</v>
      </c>
      <c r="C2019" s="16">
        <v>98.600000000000009</v>
      </c>
    </row>
    <row r="2020" spans="1:3" ht="15">
      <c r="A2020" s="20" t="s">
        <v>1860</v>
      </c>
      <c r="B2020" s="23" t="s">
        <v>45</v>
      </c>
      <c r="C2020" s="16">
        <v>1353</v>
      </c>
    </row>
    <row r="2021" spans="1:3" ht="15">
      <c r="A2021" s="20" t="s">
        <v>1986</v>
      </c>
      <c r="B2021" s="23" t="s">
        <v>45</v>
      </c>
      <c r="C2021" s="16">
        <v>1807.5</v>
      </c>
    </row>
    <row r="2022" spans="1:3" ht="15">
      <c r="A2022" s="20" t="s">
        <v>1989</v>
      </c>
      <c r="B2022" s="23" t="s">
        <v>45</v>
      </c>
      <c r="C2022" s="16">
        <v>2418.9</v>
      </c>
    </row>
    <row r="2023" spans="1:3" ht="15">
      <c r="A2023" s="20" t="s">
        <v>1994</v>
      </c>
      <c r="B2023" s="23" t="s">
        <v>45</v>
      </c>
      <c r="C2023" s="16">
        <v>485.79999999999995</v>
      </c>
    </row>
    <row r="2024" spans="1:3" ht="15">
      <c r="A2024" s="20" t="s">
        <v>1907</v>
      </c>
      <c r="B2024" s="23" t="s">
        <v>45</v>
      </c>
      <c r="C2024" s="16">
        <v>1124.8000000000002</v>
      </c>
    </row>
    <row r="2025" spans="1:3" ht="15">
      <c r="A2025" s="20" t="s">
        <v>1998</v>
      </c>
      <c r="B2025" s="23" t="s">
        <v>45</v>
      </c>
      <c r="C2025" s="16">
        <v>2890.8</v>
      </c>
    </row>
    <row r="2026" spans="1:3" ht="15">
      <c r="A2026" s="20" t="s">
        <v>2003</v>
      </c>
      <c r="B2026" s="23" t="s">
        <v>45</v>
      </c>
      <c r="C2026" s="16">
        <v>13281.599999999999</v>
      </c>
    </row>
    <row r="2027" spans="1:3" ht="15">
      <c r="A2027" s="20" t="s">
        <v>2016</v>
      </c>
      <c r="B2027" s="23" t="s">
        <v>45</v>
      </c>
      <c r="C2027" s="16">
        <v>983.7</v>
      </c>
    </row>
    <row r="2028" spans="1:3" ht="15">
      <c r="A2028" s="20" t="s">
        <v>2030</v>
      </c>
      <c r="B2028" s="23" t="s">
        <v>45</v>
      </c>
      <c r="C2028" s="16">
        <v>866.30000000000007</v>
      </c>
    </row>
    <row r="2029" spans="1:3" ht="15">
      <c r="A2029" s="20" t="s">
        <v>2040</v>
      </c>
      <c r="B2029" s="23" t="s">
        <v>45</v>
      </c>
      <c r="C2029" s="16">
        <v>98.600000000000009</v>
      </c>
    </row>
    <row r="2030" spans="1:3" ht="15">
      <c r="A2030" s="20" t="s">
        <v>2048</v>
      </c>
      <c r="B2030" s="23" t="s">
        <v>45</v>
      </c>
      <c r="C2030" s="16">
        <v>176.6</v>
      </c>
    </row>
    <row r="2031" spans="1:3" ht="15">
      <c r="A2031" s="20" t="s">
        <v>2059</v>
      </c>
      <c r="B2031" s="23" t="s">
        <v>45</v>
      </c>
      <c r="C2031" s="16">
        <v>2286</v>
      </c>
    </row>
    <row r="2032" spans="1:3" ht="15">
      <c r="A2032" s="20" t="s">
        <v>2074</v>
      </c>
      <c r="B2032" s="23" t="s">
        <v>45</v>
      </c>
      <c r="C2032" s="16">
        <v>4555.2</v>
      </c>
    </row>
    <row r="2033" spans="1:3" ht="15">
      <c r="A2033" s="20" t="s">
        <v>1959</v>
      </c>
      <c r="B2033" s="23" t="s">
        <v>45</v>
      </c>
      <c r="C2033" s="16">
        <v>467.99999999999989</v>
      </c>
    </row>
    <row r="2034" spans="1:3" ht="15">
      <c r="A2034" s="20" t="s">
        <v>2109</v>
      </c>
      <c r="B2034" s="23" t="s">
        <v>45</v>
      </c>
      <c r="C2034" s="16">
        <v>6078</v>
      </c>
    </row>
    <row r="2035" spans="1:3" ht="15">
      <c r="A2035" s="20" t="s">
        <v>2127</v>
      </c>
      <c r="B2035" s="23" t="s">
        <v>45</v>
      </c>
      <c r="C2035" s="16">
        <v>191.6</v>
      </c>
    </row>
    <row r="2036" spans="1:3" ht="15">
      <c r="A2036" s="20" t="s">
        <v>2135</v>
      </c>
      <c r="B2036" s="23" t="s">
        <v>45</v>
      </c>
      <c r="C2036" s="16">
        <v>1346.8000000000002</v>
      </c>
    </row>
    <row r="2037" spans="1:3" ht="15">
      <c r="A2037" s="20" t="s">
        <v>2147</v>
      </c>
      <c r="B2037" s="23" t="s">
        <v>45</v>
      </c>
      <c r="C2037" s="16">
        <v>875.00000000000011</v>
      </c>
    </row>
    <row r="2038" spans="1:3" ht="15">
      <c r="A2038" s="20" t="s">
        <v>1943</v>
      </c>
      <c r="B2038" s="23" t="s">
        <v>45</v>
      </c>
      <c r="C2038" s="16">
        <v>508.4</v>
      </c>
    </row>
    <row r="2039" spans="1:3" ht="15">
      <c r="A2039" s="20" t="s">
        <v>1943</v>
      </c>
      <c r="B2039" s="23" t="s">
        <v>45</v>
      </c>
      <c r="C2039" s="16">
        <v>239.2</v>
      </c>
    </row>
    <row r="2040" spans="1:3" ht="15">
      <c r="A2040" s="20" t="s">
        <v>2165</v>
      </c>
      <c r="B2040" s="23" t="s">
        <v>45</v>
      </c>
      <c r="C2040" s="16">
        <v>1526</v>
      </c>
    </row>
    <row r="2041" spans="1:3" ht="15">
      <c r="A2041" s="20" t="s">
        <v>2227</v>
      </c>
      <c r="B2041" s="23" t="s">
        <v>45</v>
      </c>
      <c r="C2041" s="16">
        <v>98.800000000000011</v>
      </c>
    </row>
    <row r="2042" spans="1:3" ht="15">
      <c r="A2042" s="20" t="s">
        <v>2256</v>
      </c>
      <c r="B2042" s="23" t="s">
        <v>45</v>
      </c>
      <c r="C2042" s="16">
        <v>815.80000000000007</v>
      </c>
    </row>
    <row r="2043" spans="1:3" ht="15">
      <c r="A2043" s="20" t="s">
        <v>2260</v>
      </c>
      <c r="B2043" s="23" t="s">
        <v>45</v>
      </c>
      <c r="C2043" s="16">
        <v>271.2</v>
      </c>
    </row>
    <row r="2044" spans="1:3" ht="15">
      <c r="A2044" s="20" t="s">
        <v>2272</v>
      </c>
      <c r="B2044" s="23" t="s">
        <v>45</v>
      </c>
      <c r="C2044" s="16">
        <v>197.8</v>
      </c>
    </row>
    <row r="2045" spans="1:3" ht="15">
      <c r="A2045" s="20" t="s">
        <v>2276</v>
      </c>
      <c r="B2045" s="23" t="s">
        <v>45</v>
      </c>
      <c r="C2045" s="16">
        <v>122.49999999999999</v>
      </c>
    </row>
    <row r="2046" spans="1:3" ht="15">
      <c r="A2046" s="20" t="s">
        <v>227</v>
      </c>
      <c r="B2046" s="23" t="s">
        <v>228</v>
      </c>
      <c r="C2046" s="16">
        <v>5275.5</v>
      </c>
    </row>
    <row r="2047" spans="1:3" ht="15">
      <c r="A2047" s="20" t="s">
        <v>389</v>
      </c>
      <c r="B2047" s="23" t="s">
        <v>228</v>
      </c>
      <c r="C2047" s="16">
        <v>494.20000000000005</v>
      </c>
    </row>
    <row r="2048" spans="1:3" ht="15">
      <c r="A2048" s="20" t="s">
        <v>535</v>
      </c>
      <c r="B2048" s="23" t="s">
        <v>228</v>
      </c>
      <c r="C2048" s="16">
        <v>1260.1999999999998</v>
      </c>
    </row>
    <row r="2049" spans="1:3" ht="15">
      <c r="A2049" s="20" t="s">
        <v>586</v>
      </c>
      <c r="B2049" s="23" t="s">
        <v>228</v>
      </c>
      <c r="C2049" s="16">
        <v>304</v>
      </c>
    </row>
    <row r="2050" spans="1:3" ht="15">
      <c r="A2050" s="20" t="s">
        <v>618</v>
      </c>
      <c r="B2050" s="23" t="s">
        <v>228</v>
      </c>
      <c r="C2050" s="16">
        <v>22956</v>
      </c>
    </row>
    <row r="2051" spans="1:3" ht="15">
      <c r="A2051" s="20" t="s">
        <v>628</v>
      </c>
      <c r="B2051" s="23" t="s">
        <v>228</v>
      </c>
      <c r="C2051" s="16">
        <v>381.90000000000003</v>
      </c>
    </row>
    <row r="2052" spans="1:3" ht="15">
      <c r="A2052" s="20" t="s">
        <v>723</v>
      </c>
      <c r="B2052" s="23" t="s">
        <v>228</v>
      </c>
      <c r="C2052" s="16">
        <v>597.6</v>
      </c>
    </row>
    <row r="2053" spans="1:3" ht="15">
      <c r="A2053" s="20" t="s">
        <v>733</v>
      </c>
      <c r="B2053" s="23" t="s">
        <v>228</v>
      </c>
      <c r="C2053" s="16">
        <v>8852</v>
      </c>
    </row>
    <row r="2054" spans="1:3" ht="15">
      <c r="A2054" s="20" t="s">
        <v>780</v>
      </c>
      <c r="B2054" s="23" t="s">
        <v>228</v>
      </c>
      <c r="C2054" s="16">
        <v>4117.6000000000004</v>
      </c>
    </row>
    <row r="2055" spans="1:3" ht="15">
      <c r="A2055" s="20" t="s">
        <v>922</v>
      </c>
      <c r="B2055" s="23" t="s">
        <v>228</v>
      </c>
      <c r="C2055" s="16">
        <v>2270</v>
      </c>
    </row>
    <row r="2056" spans="1:3" ht="15">
      <c r="A2056" s="20" t="s">
        <v>979</v>
      </c>
      <c r="B2056" s="23" t="s">
        <v>228</v>
      </c>
      <c r="C2056" s="16">
        <v>3856.2000000000003</v>
      </c>
    </row>
    <row r="2057" spans="1:3" ht="15">
      <c r="A2057" s="20" t="s">
        <v>985</v>
      </c>
      <c r="B2057" s="23" t="s">
        <v>228</v>
      </c>
      <c r="C2057" s="16">
        <v>19405.5</v>
      </c>
    </row>
    <row r="2058" spans="1:3" ht="15">
      <c r="A2058" s="20" t="s">
        <v>1006</v>
      </c>
      <c r="B2058" s="23" t="s">
        <v>228</v>
      </c>
      <c r="C2058" s="16">
        <v>1384.6000000000001</v>
      </c>
    </row>
    <row r="2059" spans="1:3" ht="15">
      <c r="A2059" s="20" t="s">
        <v>1041</v>
      </c>
      <c r="B2059" s="23" t="s">
        <v>228</v>
      </c>
      <c r="C2059" s="16">
        <v>371</v>
      </c>
    </row>
    <row r="2060" spans="1:3" ht="15">
      <c r="A2060" s="20" t="s">
        <v>1044</v>
      </c>
      <c r="B2060" s="23" t="s">
        <v>228</v>
      </c>
      <c r="C2060" s="16">
        <v>5937.8</v>
      </c>
    </row>
    <row r="2061" spans="1:3" ht="15">
      <c r="A2061" s="20" t="s">
        <v>1104</v>
      </c>
      <c r="B2061" s="23" t="s">
        <v>228</v>
      </c>
      <c r="C2061" s="16">
        <v>5187</v>
      </c>
    </row>
    <row r="2062" spans="1:3" ht="15">
      <c r="A2062" s="20" t="s">
        <v>1169</v>
      </c>
      <c r="B2062" s="23" t="s">
        <v>228</v>
      </c>
      <c r="C2062" s="16">
        <v>22998</v>
      </c>
    </row>
    <row r="2063" spans="1:3" ht="15">
      <c r="A2063" s="20" t="s">
        <v>1171</v>
      </c>
      <c r="B2063" s="23" t="s">
        <v>228</v>
      </c>
      <c r="C2063" s="16">
        <v>1775.2000000000003</v>
      </c>
    </row>
    <row r="2064" spans="1:3" ht="15">
      <c r="A2064" s="20" t="s">
        <v>1214</v>
      </c>
      <c r="B2064" s="23" t="s">
        <v>228</v>
      </c>
      <c r="C2064" s="16">
        <v>4578</v>
      </c>
    </row>
    <row r="2065" spans="1:3" ht="15">
      <c r="A2065" s="20" t="s">
        <v>1224</v>
      </c>
      <c r="B2065" s="23" t="s">
        <v>228</v>
      </c>
      <c r="C2065" s="16">
        <v>14285.199999999999</v>
      </c>
    </row>
    <row r="2066" spans="1:3" ht="15">
      <c r="A2066" s="20" t="s">
        <v>1226</v>
      </c>
      <c r="B2066" s="23" t="s">
        <v>228</v>
      </c>
      <c r="C2066" s="16">
        <v>19759</v>
      </c>
    </row>
    <row r="2067" spans="1:3" ht="15">
      <c r="A2067" s="20" t="s">
        <v>1265</v>
      </c>
      <c r="B2067" s="23" t="s">
        <v>228</v>
      </c>
      <c r="C2067" s="16">
        <v>6192</v>
      </c>
    </row>
    <row r="2068" spans="1:3" ht="15">
      <c r="A2068" s="20" t="s">
        <v>733</v>
      </c>
      <c r="B2068" s="23" t="s">
        <v>228</v>
      </c>
      <c r="C2068" s="16">
        <v>1100</v>
      </c>
    </row>
    <row r="2069" spans="1:3" ht="15">
      <c r="A2069" s="20" t="s">
        <v>1408</v>
      </c>
      <c r="B2069" s="23" t="s">
        <v>228</v>
      </c>
      <c r="C2069" s="16">
        <v>2336.5000000000005</v>
      </c>
    </row>
    <row r="2070" spans="1:3" ht="15">
      <c r="A2070" s="20" t="s">
        <v>1444</v>
      </c>
      <c r="B2070" s="23" t="s">
        <v>228</v>
      </c>
      <c r="C2070" s="16">
        <v>3214.2000000000003</v>
      </c>
    </row>
    <row r="2071" spans="1:3" ht="15">
      <c r="A2071" s="20" t="s">
        <v>1457</v>
      </c>
      <c r="B2071" s="23" t="s">
        <v>228</v>
      </c>
      <c r="C2071" s="16">
        <v>149.19999999999999</v>
      </c>
    </row>
    <row r="2072" spans="1:3" ht="15">
      <c r="A2072" s="20" t="s">
        <v>1475</v>
      </c>
      <c r="B2072" s="23" t="s">
        <v>228</v>
      </c>
      <c r="C2072" s="16">
        <v>757.80000000000007</v>
      </c>
    </row>
    <row r="2073" spans="1:3" ht="15">
      <c r="A2073" s="20" t="s">
        <v>1551</v>
      </c>
      <c r="B2073" s="23" t="s">
        <v>228</v>
      </c>
      <c r="C2073" s="16">
        <v>3057.6000000000004</v>
      </c>
    </row>
    <row r="2074" spans="1:3" ht="15">
      <c r="A2074" s="20" t="s">
        <v>1561</v>
      </c>
      <c r="B2074" s="23" t="s">
        <v>228</v>
      </c>
      <c r="C2074" s="16">
        <v>160.20000000000002</v>
      </c>
    </row>
    <row r="2075" spans="1:3" ht="15">
      <c r="A2075" s="20" t="s">
        <v>1585</v>
      </c>
      <c r="B2075" s="23" t="s">
        <v>228</v>
      </c>
      <c r="C2075" s="16">
        <v>95</v>
      </c>
    </row>
    <row r="2076" spans="1:3" ht="15">
      <c r="A2076" s="20" t="s">
        <v>1226</v>
      </c>
      <c r="B2076" s="23" t="s">
        <v>228</v>
      </c>
      <c r="C2076" s="16">
        <v>48714</v>
      </c>
    </row>
    <row r="2077" spans="1:3" ht="15">
      <c r="A2077" s="20" t="s">
        <v>1699</v>
      </c>
      <c r="B2077" s="23" t="s">
        <v>228</v>
      </c>
      <c r="C2077" s="16">
        <v>2857</v>
      </c>
    </row>
    <row r="2078" spans="1:3" ht="15">
      <c r="A2078" s="20" t="s">
        <v>1713</v>
      </c>
      <c r="B2078" s="23" t="s">
        <v>228</v>
      </c>
      <c r="C2078" s="16">
        <v>19416</v>
      </c>
    </row>
    <row r="2079" spans="1:3" ht="15">
      <c r="A2079" s="20" t="s">
        <v>1726</v>
      </c>
      <c r="B2079" s="23" t="s">
        <v>228</v>
      </c>
      <c r="C2079" s="16">
        <v>52887</v>
      </c>
    </row>
    <row r="2080" spans="1:3" ht="15">
      <c r="A2080" s="20" t="s">
        <v>1733</v>
      </c>
      <c r="B2080" s="23" t="s">
        <v>228</v>
      </c>
      <c r="C2080" s="16">
        <v>39285</v>
      </c>
    </row>
    <row r="2081" spans="1:3" ht="15">
      <c r="A2081" s="20" t="s">
        <v>1759</v>
      </c>
      <c r="B2081" s="23" t="s">
        <v>228</v>
      </c>
      <c r="C2081" s="16">
        <v>2133.1999999999998</v>
      </c>
    </row>
    <row r="2082" spans="1:3" ht="15">
      <c r="A2082" s="20" t="s">
        <v>1781</v>
      </c>
      <c r="B2082" s="23" t="s">
        <v>228</v>
      </c>
      <c r="C2082" s="16">
        <v>46.400000000000006</v>
      </c>
    </row>
    <row r="2083" spans="1:3" ht="15">
      <c r="A2083" s="20" t="s">
        <v>1699</v>
      </c>
      <c r="B2083" s="23" t="s">
        <v>228</v>
      </c>
      <c r="C2083" s="16">
        <v>14196</v>
      </c>
    </row>
    <row r="2084" spans="1:3" ht="15">
      <c r="A2084" s="20" t="s">
        <v>1826</v>
      </c>
      <c r="B2084" s="23" t="s">
        <v>228</v>
      </c>
      <c r="C2084" s="16">
        <v>25752</v>
      </c>
    </row>
    <row r="2085" spans="1:3" ht="15">
      <c r="A2085" s="20" t="s">
        <v>1921</v>
      </c>
      <c r="B2085" s="23" t="s">
        <v>228</v>
      </c>
      <c r="C2085" s="16">
        <v>215.99999999999997</v>
      </c>
    </row>
    <row r="2086" spans="1:3" ht="15">
      <c r="A2086" s="20" t="s">
        <v>1921</v>
      </c>
      <c r="B2086" s="23" t="s">
        <v>228</v>
      </c>
      <c r="C2086" s="16">
        <v>583.29999999999995</v>
      </c>
    </row>
    <row r="2087" spans="1:3" ht="15">
      <c r="A2087" s="20" t="s">
        <v>1993</v>
      </c>
      <c r="B2087" s="23" t="s">
        <v>228</v>
      </c>
      <c r="C2087" s="16">
        <v>130.79999999999998</v>
      </c>
    </row>
    <row r="2088" spans="1:3" ht="15">
      <c r="A2088" s="20" t="s">
        <v>2006</v>
      </c>
      <c r="B2088" s="23" t="s">
        <v>228</v>
      </c>
      <c r="C2088" s="16">
        <v>38622</v>
      </c>
    </row>
    <row r="2089" spans="1:3" ht="15">
      <c r="A2089" s="20" t="s">
        <v>2005</v>
      </c>
      <c r="B2089" s="23" t="s">
        <v>228</v>
      </c>
      <c r="C2089" s="16">
        <v>2606.1000000000008</v>
      </c>
    </row>
    <row r="2090" spans="1:3" ht="15">
      <c r="A2090" s="20" t="s">
        <v>2053</v>
      </c>
      <c r="B2090" s="23" t="s">
        <v>228</v>
      </c>
      <c r="C2090" s="16">
        <v>124.8</v>
      </c>
    </row>
    <row r="2091" spans="1:3" ht="15">
      <c r="A2091" s="20" t="s">
        <v>2105</v>
      </c>
      <c r="B2091" s="23" t="s">
        <v>228</v>
      </c>
      <c r="C2091" s="16">
        <v>671.20000000000016</v>
      </c>
    </row>
    <row r="2092" spans="1:3" ht="15">
      <c r="A2092" s="20" t="s">
        <v>2113</v>
      </c>
      <c r="B2092" s="23" t="s">
        <v>228</v>
      </c>
      <c r="C2092" s="16">
        <v>632</v>
      </c>
    </row>
    <row r="2093" spans="1:3" ht="15">
      <c r="A2093" s="20" t="s">
        <v>2117</v>
      </c>
      <c r="B2093" s="23" t="s">
        <v>228</v>
      </c>
      <c r="C2093" s="16">
        <v>347.59999999999997</v>
      </c>
    </row>
    <row r="2094" spans="1:3" ht="15">
      <c r="A2094" s="20" t="s">
        <v>2157</v>
      </c>
      <c r="B2094" s="23" t="s">
        <v>228</v>
      </c>
      <c r="C2094" s="16">
        <v>2900.7999999999997</v>
      </c>
    </row>
    <row r="2095" spans="1:3" ht="15">
      <c r="A2095" s="20" t="s">
        <v>2217</v>
      </c>
      <c r="B2095" s="23" t="s">
        <v>228</v>
      </c>
      <c r="C2095" s="16">
        <v>9256.0000000000018</v>
      </c>
    </row>
    <row r="2096" spans="1:3" ht="15">
      <c r="A2096" s="20" t="s">
        <v>1099</v>
      </c>
      <c r="B2096" s="23" t="s">
        <v>228</v>
      </c>
      <c r="C2096" s="16">
        <v>723.8</v>
      </c>
    </row>
    <row r="2097" spans="1:3" ht="15">
      <c r="A2097" s="20" t="s">
        <v>2262</v>
      </c>
      <c r="B2097" s="23" t="s">
        <v>228</v>
      </c>
      <c r="C2097" s="16">
        <v>16</v>
      </c>
    </row>
    <row r="2098" spans="1:3" ht="15">
      <c r="A2098" s="20" t="s">
        <v>1099</v>
      </c>
      <c r="B2098" s="23" t="s">
        <v>228</v>
      </c>
      <c r="C2098" s="16">
        <v>309.3</v>
      </c>
    </row>
    <row r="2099" spans="1:3" ht="15">
      <c r="A2099" s="20" t="s">
        <v>33</v>
      </c>
      <c r="B2099" s="23" t="s">
        <v>34</v>
      </c>
      <c r="C2099" s="16">
        <v>135</v>
      </c>
    </row>
    <row r="2100" spans="1:3" ht="15">
      <c r="A2100" s="20" t="s">
        <v>40</v>
      </c>
      <c r="B2100" s="23" t="s">
        <v>34</v>
      </c>
      <c r="C2100" s="16">
        <v>357.5</v>
      </c>
    </row>
    <row r="2101" spans="1:3" ht="15">
      <c r="A2101" s="20" t="s">
        <v>52</v>
      </c>
      <c r="B2101" s="23" t="s">
        <v>34</v>
      </c>
      <c r="C2101" s="16">
        <v>1165.5999999999999</v>
      </c>
    </row>
    <row r="2102" spans="1:3" ht="15">
      <c r="A2102" s="20" t="s">
        <v>70</v>
      </c>
      <c r="B2102" s="23" t="s">
        <v>34</v>
      </c>
      <c r="C2102" s="16">
        <v>3257.2</v>
      </c>
    </row>
    <row r="2103" spans="1:3" ht="15">
      <c r="A2103" s="20" t="s">
        <v>87</v>
      </c>
      <c r="B2103" s="23" t="s">
        <v>34</v>
      </c>
      <c r="C2103" s="16">
        <v>19</v>
      </c>
    </row>
    <row r="2104" spans="1:3" ht="15">
      <c r="A2104" s="20" t="s">
        <v>102</v>
      </c>
      <c r="B2104" s="23" t="s">
        <v>34</v>
      </c>
      <c r="C2104" s="16">
        <v>1150.8</v>
      </c>
    </row>
    <row r="2105" spans="1:3" ht="15">
      <c r="A2105" s="20" t="s">
        <v>119</v>
      </c>
      <c r="B2105" s="23" t="s">
        <v>34</v>
      </c>
      <c r="C2105" s="16">
        <v>850.40000000000009</v>
      </c>
    </row>
    <row r="2106" spans="1:3" ht="15">
      <c r="A2106" s="20" t="s">
        <v>139</v>
      </c>
      <c r="B2106" s="23" t="s">
        <v>34</v>
      </c>
      <c r="C2106" s="16">
        <v>519.4</v>
      </c>
    </row>
    <row r="2107" spans="1:3" ht="15">
      <c r="A2107" s="20" t="s">
        <v>146</v>
      </c>
      <c r="B2107" s="23" t="s">
        <v>34</v>
      </c>
      <c r="C2107" s="16">
        <v>2743</v>
      </c>
    </row>
    <row r="2108" spans="1:3" ht="15">
      <c r="A2108" s="20" t="s">
        <v>149</v>
      </c>
      <c r="B2108" s="23" t="s">
        <v>34</v>
      </c>
      <c r="C2108" s="16">
        <v>41</v>
      </c>
    </row>
    <row r="2109" spans="1:3" ht="15">
      <c r="A2109" s="20" t="s">
        <v>161</v>
      </c>
      <c r="B2109" s="23" t="s">
        <v>34</v>
      </c>
      <c r="C2109" s="16">
        <v>435.2</v>
      </c>
    </row>
    <row r="2110" spans="1:3" ht="15">
      <c r="A2110" s="20" t="s">
        <v>172</v>
      </c>
      <c r="B2110" s="23" t="s">
        <v>34</v>
      </c>
      <c r="C2110" s="16">
        <v>4271.7000000000007</v>
      </c>
    </row>
    <row r="2111" spans="1:3" ht="15">
      <c r="A2111" s="20" t="s">
        <v>173</v>
      </c>
      <c r="B2111" s="23" t="s">
        <v>34</v>
      </c>
      <c r="C2111" s="16">
        <v>863.00000000000023</v>
      </c>
    </row>
    <row r="2112" spans="1:3" ht="15">
      <c r="A2112" s="20" t="s">
        <v>196</v>
      </c>
      <c r="B2112" s="23" t="s">
        <v>34</v>
      </c>
      <c r="C2112" s="16">
        <v>90.2</v>
      </c>
    </row>
    <row r="2113" spans="1:3" ht="15">
      <c r="A2113" s="20" t="s">
        <v>198</v>
      </c>
      <c r="B2113" s="23" t="s">
        <v>34</v>
      </c>
      <c r="C2113" s="16">
        <v>7910</v>
      </c>
    </row>
    <row r="2114" spans="1:3" ht="15">
      <c r="A2114" s="20" t="s">
        <v>199</v>
      </c>
      <c r="B2114" s="23" t="s">
        <v>34</v>
      </c>
      <c r="C2114" s="16">
        <v>470.00000000000006</v>
      </c>
    </row>
    <row r="2115" spans="1:3" ht="15">
      <c r="A2115" s="20" t="s">
        <v>202</v>
      </c>
      <c r="B2115" s="23" t="s">
        <v>34</v>
      </c>
      <c r="C2115" s="16">
        <v>93.000000000000014</v>
      </c>
    </row>
    <row r="2116" spans="1:3" ht="15">
      <c r="A2116" s="20" t="s">
        <v>235</v>
      </c>
      <c r="B2116" s="23" t="s">
        <v>34</v>
      </c>
      <c r="C2116" s="16">
        <v>1699.5</v>
      </c>
    </row>
    <row r="2117" spans="1:3" ht="15">
      <c r="A2117" s="20" t="s">
        <v>236</v>
      </c>
      <c r="B2117" s="23" t="s">
        <v>34</v>
      </c>
      <c r="C2117" s="16">
        <v>2088.6</v>
      </c>
    </row>
    <row r="2118" spans="1:3" ht="15">
      <c r="A2118" s="20" t="s">
        <v>248</v>
      </c>
      <c r="B2118" s="23" t="s">
        <v>34</v>
      </c>
      <c r="C2118" s="16">
        <v>57.2</v>
      </c>
    </row>
    <row r="2119" spans="1:3" ht="15">
      <c r="A2119" s="20" t="s">
        <v>259</v>
      </c>
      <c r="B2119" s="23" t="s">
        <v>34</v>
      </c>
      <c r="C2119" s="16">
        <v>191.8</v>
      </c>
    </row>
    <row r="2120" spans="1:3" ht="15">
      <c r="A2120" s="20" t="s">
        <v>262</v>
      </c>
      <c r="B2120" s="23" t="s">
        <v>34</v>
      </c>
      <c r="C2120" s="16">
        <v>726.1</v>
      </c>
    </row>
    <row r="2121" spans="1:3" ht="15">
      <c r="A2121" s="20" t="s">
        <v>277</v>
      </c>
      <c r="B2121" s="23" t="s">
        <v>34</v>
      </c>
      <c r="C2121" s="16">
        <v>1229.2</v>
      </c>
    </row>
    <row r="2122" spans="1:3" ht="15">
      <c r="A2122" s="20" t="s">
        <v>288</v>
      </c>
      <c r="B2122" s="23" t="s">
        <v>34</v>
      </c>
      <c r="C2122" s="16">
        <v>237</v>
      </c>
    </row>
    <row r="2123" spans="1:3" ht="15">
      <c r="A2123" s="20" t="s">
        <v>309</v>
      </c>
      <c r="B2123" s="23" t="s">
        <v>34</v>
      </c>
      <c r="C2123" s="16">
        <v>282</v>
      </c>
    </row>
    <row r="2124" spans="1:3" ht="15">
      <c r="A2124" s="20" t="s">
        <v>320</v>
      </c>
      <c r="B2124" s="23" t="s">
        <v>34</v>
      </c>
      <c r="C2124" s="16">
        <v>486.7</v>
      </c>
    </row>
    <row r="2125" spans="1:3" ht="15">
      <c r="A2125" s="20" t="s">
        <v>324</v>
      </c>
      <c r="B2125" s="23" t="s">
        <v>34</v>
      </c>
      <c r="C2125" s="16">
        <v>184</v>
      </c>
    </row>
    <row r="2126" spans="1:3" ht="15">
      <c r="A2126" s="20" t="s">
        <v>359</v>
      </c>
      <c r="B2126" s="23" t="s">
        <v>34</v>
      </c>
      <c r="C2126" s="16">
        <v>398.9</v>
      </c>
    </row>
    <row r="2127" spans="1:3" ht="15">
      <c r="A2127" s="20" t="s">
        <v>374</v>
      </c>
      <c r="B2127" s="23" t="s">
        <v>34</v>
      </c>
      <c r="C2127" s="16">
        <v>18704.000000000004</v>
      </c>
    </row>
    <row r="2128" spans="1:3" ht="15">
      <c r="A2128" s="20" t="s">
        <v>429</v>
      </c>
      <c r="B2128" s="23" t="s">
        <v>34</v>
      </c>
      <c r="C2128" s="16">
        <v>1148.8</v>
      </c>
    </row>
    <row r="2129" spans="1:3" ht="15">
      <c r="A2129" s="20" t="s">
        <v>431</v>
      </c>
      <c r="B2129" s="23" t="s">
        <v>34</v>
      </c>
      <c r="C2129" s="16">
        <v>428.20000000000005</v>
      </c>
    </row>
    <row r="2130" spans="1:3" ht="15">
      <c r="A2130" s="20" t="s">
        <v>437</v>
      </c>
      <c r="B2130" s="23" t="s">
        <v>34</v>
      </c>
      <c r="C2130" s="16">
        <v>1545.9</v>
      </c>
    </row>
    <row r="2131" spans="1:3" ht="15">
      <c r="A2131" s="20" t="s">
        <v>452</v>
      </c>
      <c r="B2131" s="23" t="s">
        <v>34</v>
      </c>
      <c r="C2131" s="16">
        <v>528.40000000000009</v>
      </c>
    </row>
    <row r="2132" spans="1:3" ht="15">
      <c r="A2132" s="20" t="s">
        <v>459</v>
      </c>
      <c r="B2132" s="23" t="s">
        <v>34</v>
      </c>
      <c r="C2132" s="16">
        <v>2211.7999999999997</v>
      </c>
    </row>
    <row r="2133" spans="1:3" ht="15">
      <c r="A2133" s="20" t="s">
        <v>469</v>
      </c>
      <c r="B2133" s="23" t="s">
        <v>34</v>
      </c>
      <c r="C2133" s="16">
        <v>19915.5</v>
      </c>
    </row>
    <row r="2134" spans="1:3" ht="15">
      <c r="A2134" s="20" t="s">
        <v>470</v>
      </c>
      <c r="B2134" s="23" t="s">
        <v>34</v>
      </c>
      <c r="C2134" s="16">
        <v>1082.5999999999999</v>
      </c>
    </row>
    <row r="2135" spans="1:3" ht="15">
      <c r="A2135" s="20" t="s">
        <v>149</v>
      </c>
      <c r="B2135" s="23" t="s">
        <v>34</v>
      </c>
      <c r="C2135" s="16">
        <v>3054.7</v>
      </c>
    </row>
    <row r="2136" spans="1:3" ht="15">
      <c r="A2136" s="20" t="s">
        <v>511</v>
      </c>
      <c r="B2136" s="23" t="s">
        <v>34</v>
      </c>
      <c r="C2136" s="16">
        <v>1159.3000000000002</v>
      </c>
    </row>
    <row r="2137" spans="1:3" ht="15">
      <c r="A2137" s="20" t="s">
        <v>519</v>
      </c>
      <c r="B2137" s="23" t="s">
        <v>34</v>
      </c>
      <c r="C2137" s="16">
        <v>5566</v>
      </c>
    </row>
    <row r="2138" spans="1:3" ht="15">
      <c r="A2138" s="20" t="s">
        <v>527</v>
      </c>
      <c r="B2138" s="23" t="s">
        <v>34</v>
      </c>
      <c r="C2138" s="16">
        <v>122.3</v>
      </c>
    </row>
    <row r="2139" spans="1:3" ht="15">
      <c r="A2139" s="20" t="s">
        <v>541</v>
      </c>
      <c r="B2139" s="23" t="s">
        <v>34</v>
      </c>
      <c r="C2139" s="16">
        <v>16259.2</v>
      </c>
    </row>
    <row r="2140" spans="1:3" ht="15">
      <c r="A2140" s="20" t="s">
        <v>570</v>
      </c>
      <c r="B2140" s="23" t="s">
        <v>34</v>
      </c>
      <c r="C2140" s="16">
        <v>6946.2</v>
      </c>
    </row>
    <row r="2141" spans="1:3" ht="15">
      <c r="A2141" s="20" t="s">
        <v>583</v>
      </c>
      <c r="B2141" s="23" t="s">
        <v>34</v>
      </c>
      <c r="C2141" s="16">
        <v>285</v>
      </c>
    </row>
    <row r="2142" spans="1:3" ht="15">
      <c r="A2142" s="20" t="s">
        <v>584</v>
      </c>
      <c r="B2142" s="23" t="s">
        <v>34</v>
      </c>
      <c r="C2142" s="16">
        <v>889.79999999999984</v>
      </c>
    </row>
    <row r="2143" spans="1:3" ht="15">
      <c r="A2143" s="20" t="s">
        <v>595</v>
      </c>
      <c r="B2143" s="23" t="s">
        <v>34</v>
      </c>
      <c r="C2143" s="16">
        <v>1014.8000000000002</v>
      </c>
    </row>
    <row r="2144" spans="1:3" ht="15">
      <c r="A2144" s="20" t="s">
        <v>598</v>
      </c>
      <c r="B2144" s="23" t="s">
        <v>34</v>
      </c>
      <c r="C2144" s="16">
        <v>254</v>
      </c>
    </row>
    <row r="2145" spans="1:3" ht="15">
      <c r="A2145" s="20" t="s">
        <v>452</v>
      </c>
      <c r="B2145" s="23" t="s">
        <v>34</v>
      </c>
      <c r="C2145" s="16">
        <v>2839.2</v>
      </c>
    </row>
    <row r="2146" spans="1:3" ht="15">
      <c r="A2146" s="20" t="s">
        <v>634</v>
      </c>
      <c r="B2146" s="23" t="s">
        <v>34</v>
      </c>
      <c r="C2146" s="16">
        <v>3708</v>
      </c>
    </row>
    <row r="2147" spans="1:3" ht="15">
      <c r="A2147" s="20" t="s">
        <v>661</v>
      </c>
      <c r="B2147" s="23" t="s">
        <v>34</v>
      </c>
      <c r="C2147" s="16">
        <v>1731.2</v>
      </c>
    </row>
    <row r="2148" spans="1:3" ht="15">
      <c r="A2148" s="20" t="s">
        <v>678</v>
      </c>
      <c r="B2148" s="23" t="s">
        <v>34</v>
      </c>
      <c r="C2148" s="16">
        <v>443.40000000000009</v>
      </c>
    </row>
    <row r="2149" spans="1:3" ht="15">
      <c r="A2149" s="20" t="s">
        <v>682</v>
      </c>
      <c r="B2149" s="23" t="s">
        <v>34</v>
      </c>
      <c r="C2149" s="16">
        <v>321.40000000000003</v>
      </c>
    </row>
    <row r="2150" spans="1:3" ht="15">
      <c r="A2150" s="20" t="s">
        <v>706</v>
      </c>
      <c r="B2150" s="23" t="s">
        <v>34</v>
      </c>
      <c r="C2150" s="16">
        <v>88.8</v>
      </c>
    </row>
    <row r="2151" spans="1:3" ht="15">
      <c r="A2151" s="20" t="s">
        <v>739</v>
      </c>
      <c r="B2151" s="23" t="s">
        <v>34</v>
      </c>
      <c r="C2151" s="16">
        <v>187.60000000000002</v>
      </c>
    </row>
    <row r="2152" spans="1:3" ht="15">
      <c r="A2152" s="20" t="s">
        <v>746</v>
      </c>
      <c r="B2152" s="23" t="s">
        <v>34</v>
      </c>
      <c r="C2152" s="16">
        <v>2127.9</v>
      </c>
    </row>
    <row r="2153" spans="1:3" ht="15">
      <c r="A2153" s="20" t="s">
        <v>754</v>
      </c>
      <c r="B2153" s="23" t="s">
        <v>34</v>
      </c>
      <c r="C2153" s="16">
        <v>93</v>
      </c>
    </row>
    <row r="2154" spans="1:3" ht="15">
      <c r="A2154" s="20" t="s">
        <v>119</v>
      </c>
      <c r="B2154" s="23" t="s">
        <v>34</v>
      </c>
      <c r="C2154" s="16">
        <v>944.2</v>
      </c>
    </row>
    <row r="2155" spans="1:3" ht="15">
      <c r="A2155" s="20" t="s">
        <v>801</v>
      </c>
      <c r="B2155" s="23" t="s">
        <v>34</v>
      </c>
      <c r="C2155" s="16">
        <v>1107.8000000000002</v>
      </c>
    </row>
    <row r="2156" spans="1:3" ht="15">
      <c r="A2156" s="20" t="s">
        <v>824</v>
      </c>
      <c r="B2156" s="23" t="s">
        <v>34</v>
      </c>
      <c r="C2156" s="16">
        <v>4326.6000000000004</v>
      </c>
    </row>
    <row r="2157" spans="1:3" ht="15">
      <c r="A2157" s="20" t="s">
        <v>838</v>
      </c>
      <c r="B2157" s="23" t="s">
        <v>34</v>
      </c>
      <c r="C2157" s="16">
        <v>912.59999999999991</v>
      </c>
    </row>
    <row r="2158" spans="1:3" ht="15">
      <c r="A2158" s="20" t="s">
        <v>843</v>
      </c>
      <c r="B2158" s="23" t="s">
        <v>34</v>
      </c>
      <c r="C2158" s="16">
        <v>7424.0000000000009</v>
      </c>
    </row>
    <row r="2159" spans="1:3" ht="15">
      <c r="A2159" s="20" t="s">
        <v>858</v>
      </c>
      <c r="B2159" s="23" t="s">
        <v>34</v>
      </c>
      <c r="C2159" s="16">
        <v>849.6</v>
      </c>
    </row>
    <row r="2160" spans="1:3" ht="15">
      <c r="A2160" s="20" t="s">
        <v>859</v>
      </c>
      <c r="B2160" s="23" t="s">
        <v>34</v>
      </c>
      <c r="C2160" s="16">
        <v>3687.9</v>
      </c>
    </row>
    <row r="2161" spans="1:3" ht="15">
      <c r="A2161" s="20" t="s">
        <v>869</v>
      </c>
      <c r="B2161" s="23" t="s">
        <v>34</v>
      </c>
      <c r="C2161" s="16">
        <v>609.6</v>
      </c>
    </row>
    <row r="2162" spans="1:3" ht="15">
      <c r="A2162" s="20" t="s">
        <v>884</v>
      </c>
      <c r="B2162" s="23" t="s">
        <v>34</v>
      </c>
      <c r="C2162" s="16">
        <v>5613.6</v>
      </c>
    </row>
    <row r="2163" spans="1:3" ht="15">
      <c r="A2163" s="20" t="s">
        <v>896</v>
      </c>
      <c r="B2163" s="23" t="s">
        <v>34</v>
      </c>
      <c r="C2163" s="16">
        <v>99.200000000000017</v>
      </c>
    </row>
    <row r="2164" spans="1:3" ht="15">
      <c r="A2164" s="20" t="s">
        <v>917</v>
      </c>
      <c r="B2164" s="23" t="s">
        <v>34</v>
      </c>
      <c r="C2164" s="16">
        <v>1852.8</v>
      </c>
    </row>
    <row r="2165" spans="1:3" ht="15">
      <c r="A2165" s="20" t="s">
        <v>598</v>
      </c>
      <c r="B2165" s="23" t="s">
        <v>34</v>
      </c>
      <c r="C2165" s="16">
        <v>25786.5</v>
      </c>
    </row>
    <row r="2166" spans="1:3" ht="15">
      <c r="A2166" s="20" t="s">
        <v>937</v>
      </c>
      <c r="B2166" s="23" t="s">
        <v>34</v>
      </c>
      <c r="C2166" s="16">
        <v>4561.6000000000004</v>
      </c>
    </row>
    <row r="2167" spans="1:3" ht="15">
      <c r="A2167" s="20" t="s">
        <v>943</v>
      </c>
      <c r="B2167" s="23" t="s">
        <v>34</v>
      </c>
      <c r="C2167" s="16">
        <v>4002.8</v>
      </c>
    </row>
    <row r="2168" spans="1:3" ht="15">
      <c r="A2168" s="20" t="s">
        <v>958</v>
      </c>
      <c r="B2168" s="23" t="s">
        <v>34</v>
      </c>
      <c r="C2168" s="16">
        <v>2560.7999999999997</v>
      </c>
    </row>
    <row r="2169" spans="1:3" ht="15">
      <c r="A2169" s="20" t="s">
        <v>966</v>
      </c>
      <c r="B2169" s="23" t="s">
        <v>34</v>
      </c>
      <c r="C2169" s="16">
        <v>1602.8000000000002</v>
      </c>
    </row>
    <row r="2170" spans="1:3" ht="15">
      <c r="A2170" s="20" t="s">
        <v>1013</v>
      </c>
      <c r="B2170" s="23" t="s">
        <v>34</v>
      </c>
      <c r="C2170" s="16">
        <v>34</v>
      </c>
    </row>
    <row r="2171" spans="1:3" ht="15">
      <c r="A2171" s="20" t="s">
        <v>1019</v>
      </c>
      <c r="B2171" s="23" t="s">
        <v>34</v>
      </c>
      <c r="C2171" s="16">
        <v>3004.5</v>
      </c>
    </row>
    <row r="2172" spans="1:3" ht="15">
      <c r="A2172" s="20" t="s">
        <v>1030</v>
      </c>
      <c r="B2172" s="23" t="s">
        <v>34</v>
      </c>
      <c r="C2172" s="16">
        <v>439.6</v>
      </c>
    </row>
    <row r="2173" spans="1:3" ht="15">
      <c r="A2173" s="20" t="s">
        <v>216</v>
      </c>
      <c r="B2173" s="23" t="s">
        <v>34</v>
      </c>
      <c r="C2173" s="16">
        <v>824</v>
      </c>
    </row>
    <row r="2174" spans="1:3" ht="15">
      <c r="A2174" s="20" t="s">
        <v>1070</v>
      </c>
      <c r="B2174" s="23" t="s">
        <v>34</v>
      </c>
      <c r="C2174" s="16">
        <v>1036.6000000000001</v>
      </c>
    </row>
    <row r="2175" spans="1:3" ht="15">
      <c r="A2175" s="20" t="s">
        <v>1072</v>
      </c>
      <c r="B2175" s="23" t="s">
        <v>34</v>
      </c>
      <c r="C2175" s="16">
        <v>1400.8</v>
      </c>
    </row>
    <row r="2176" spans="1:3" ht="15">
      <c r="A2176" s="20" t="s">
        <v>1089</v>
      </c>
      <c r="B2176" s="23" t="s">
        <v>34</v>
      </c>
      <c r="C2176" s="16">
        <v>838.40000000000009</v>
      </c>
    </row>
    <row r="2177" spans="1:3" ht="15">
      <c r="A2177" s="20" t="s">
        <v>1019</v>
      </c>
      <c r="B2177" s="23" t="s">
        <v>34</v>
      </c>
      <c r="C2177" s="16">
        <v>15918</v>
      </c>
    </row>
    <row r="2178" spans="1:3" ht="15">
      <c r="A2178" s="20" t="s">
        <v>1098</v>
      </c>
      <c r="B2178" s="23" t="s">
        <v>34</v>
      </c>
      <c r="C2178" s="16">
        <v>4249</v>
      </c>
    </row>
    <row r="2179" spans="1:3" ht="15">
      <c r="A2179" s="20" t="s">
        <v>1111</v>
      </c>
      <c r="B2179" s="23" t="s">
        <v>34</v>
      </c>
      <c r="C2179" s="16">
        <v>1230.0999999999999</v>
      </c>
    </row>
    <row r="2180" spans="1:3" ht="15">
      <c r="A2180" s="20" t="s">
        <v>1118</v>
      </c>
      <c r="B2180" s="23" t="s">
        <v>34</v>
      </c>
      <c r="C2180" s="16">
        <v>1169.2</v>
      </c>
    </row>
    <row r="2181" spans="1:3" ht="15">
      <c r="A2181" s="20" t="s">
        <v>1119</v>
      </c>
      <c r="B2181" s="23" t="s">
        <v>34</v>
      </c>
      <c r="C2181" s="16">
        <v>19624</v>
      </c>
    </row>
    <row r="2182" spans="1:3" ht="15">
      <c r="A2182" s="20" t="s">
        <v>598</v>
      </c>
      <c r="B2182" s="23" t="s">
        <v>34</v>
      </c>
      <c r="C2182" s="16">
        <v>2559.2000000000003</v>
      </c>
    </row>
    <row r="2183" spans="1:3" ht="15">
      <c r="A2183" s="20" t="s">
        <v>1150</v>
      </c>
      <c r="B2183" s="23" t="s">
        <v>34</v>
      </c>
      <c r="C2183" s="16">
        <v>12344.800000000001</v>
      </c>
    </row>
    <row r="2184" spans="1:3" ht="15">
      <c r="A2184" s="20" t="s">
        <v>1156</v>
      </c>
      <c r="B2184" s="23" t="s">
        <v>34</v>
      </c>
      <c r="C2184" s="16">
        <v>2297.4</v>
      </c>
    </row>
    <row r="2185" spans="1:3" ht="15">
      <c r="A2185" s="20" t="s">
        <v>1157</v>
      </c>
      <c r="B2185" s="23" t="s">
        <v>34</v>
      </c>
      <c r="C2185" s="16">
        <v>305</v>
      </c>
    </row>
    <row r="2186" spans="1:3" ht="15">
      <c r="A2186" s="20" t="s">
        <v>1158</v>
      </c>
      <c r="B2186" s="23" t="s">
        <v>34</v>
      </c>
      <c r="C2186" s="16">
        <v>1887</v>
      </c>
    </row>
    <row r="2187" spans="1:3" ht="15">
      <c r="A2187" s="20" t="s">
        <v>1175</v>
      </c>
      <c r="B2187" s="23" t="s">
        <v>34</v>
      </c>
      <c r="C2187" s="16">
        <v>2398.5</v>
      </c>
    </row>
    <row r="2188" spans="1:3" ht="15">
      <c r="A2188" s="20" t="s">
        <v>1200</v>
      </c>
      <c r="B2188" s="23" t="s">
        <v>34</v>
      </c>
      <c r="C2188" s="16">
        <v>596</v>
      </c>
    </row>
    <row r="2189" spans="1:3" ht="15">
      <c r="A2189" s="20" t="s">
        <v>1206</v>
      </c>
      <c r="B2189" s="23" t="s">
        <v>34</v>
      </c>
      <c r="C2189" s="16">
        <v>906.2</v>
      </c>
    </row>
    <row r="2190" spans="1:3" ht="15">
      <c r="A2190" s="20" t="s">
        <v>1215</v>
      </c>
      <c r="B2190" s="23" t="s">
        <v>34</v>
      </c>
      <c r="C2190" s="16">
        <v>348.40000000000003</v>
      </c>
    </row>
    <row r="2191" spans="1:3" ht="15">
      <c r="A2191" s="20" t="s">
        <v>1232</v>
      </c>
      <c r="B2191" s="23" t="s">
        <v>34</v>
      </c>
      <c r="C2191" s="16">
        <v>1527.3000000000002</v>
      </c>
    </row>
    <row r="2192" spans="1:3" ht="15">
      <c r="A2192" s="20" t="s">
        <v>1233</v>
      </c>
      <c r="B2192" s="23" t="s">
        <v>34</v>
      </c>
      <c r="C2192" s="16">
        <v>533.80000000000007</v>
      </c>
    </row>
    <row r="2193" spans="1:3" ht="15">
      <c r="A2193" s="20" t="s">
        <v>1234</v>
      </c>
      <c r="B2193" s="23" t="s">
        <v>34</v>
      </c>
      <c r="C2193" s="16">
        <v>20</v>
      </c>
    </row>
    <row r="2194" spans="1:3" ht="15">
      <c r="A2194" s="20" t="s">
        <v>1236</v>
      </c>
      <c r="B2194" s="23" t="s">
        <v>34</v>
      </c>
      <c r="C2194" s="16">
        <v>266.60000000000002</v>
      </c>
    </row>
    <row r="2195" spans="1:3" ht="15">
      <c r="A2195" s="20" t="s">
        <v>1237</v>
      </c>
      <c r="B2195" s="23" t="s">
        <v>34</v>
      </c>
      <c r="C2195" s="16">
        <v>862.4</v>
      </c>
    </row>
    <row r="2196" spans="1:3" ht="15">
      <c r="A2196" s="20" t="s">
        <v>1245</v>
      </c>
      <c r="B2196" s="23" t="s">
        <v>34</v>
      </c>
      <c r="C2196" s="16">
        <v>1783.8</v>
      </c>
    </row>
    <row r="2197" spans="1:3" ht="15">
      <c r="A2197" s="20" t="s">
        <v>1270</v>
      </c>
      <c r="B2197" s="23" t="s">
        <v>34</v>
      </c>
      <c r="C2197" s="16">
        <v>12799</v>
      </c>
    </row>
    <row r="2198" spans="1:3" ht="15">
      <c r="A2198" s="20" t="s">
        <v>1272</v>
      </c>
      <c r="B2198" s="23" t="s">
        <v>34</v>
      </c>
      <c r="C2198" s="16">
        <v>242.20000000000005</v>
      </c>
    </row>
    <row r="2199" spans="1:3" ht="15">
      <c r="A2199" s="20" t="s">
        <v>1276</v>
      </c>
      <c r="B2199" s="23" t="s">
        <v>34</v>
      </c>
      <c r="C2199" s="16">
        <v>246.4</v>
      </c>
    </row>
    <row r="2200" spans="1:3" ht="15">
      <c r="A2200" s="20" t="s">
        <v>1322</v>
      </c>
      <c r="B2200" s="23" t="s">
        <v>34</v>
      </c>
      <c r="C2200" s="16">
        <v>2825.4999999999991</v>
      </c>
    </row>
    <row r="2201" spans="1:3" ht="15">
      <c r="A2201" s="20" t="s">
        <v>1355</v>
      </c>
      <c r="B2201" s="23" t="s">
        <v>34</v>
      </c>
      <c r="C2201" s="16">
        <v>415</v>
      </c>
    </row>
    <row r="2202" spans="1:3" ht="15">
      <c r="A2202" s="20" t="s">
        <v>1356</v>
      </c>
      <c r="B2202" s="23" t="s">
        <v>34</v>
      </c>
      <c r="C2202" s="16">
        <v>3976.3000000000006</v>
      </c>
    </row>
    <row r="2203" spans="1:3" ht="15">
      <c r="A2203" s="20" t="s">
        <v>1358</v>
      </c>
      <c r="B2203" s="23" t="s">
        <v>34</v>
      </c>
      <c r="C2203" s="16">
        <v>17834</v>
      </c>
    </row>
    <row r="2204" spans="1:3" ht="15">
      <c r="A2204" s="20" t="s">
        <v>1362</v>
      </c>
      <c r="B2204" s="23" t="s">
        <v>34</v>
      </c>
      <c r="C2204" s="16">
        <v>283.60000000000002</v>
      </c>
    </row>
    <row r="2205" spans="1:3" ht="15">
      <c r="A2205" s="20" t="s">
        <v>884</v>
      </c>
      <c r="B2205" s="23" t="s">
        <v>34</v>
      </c>
      <c r="C2205" s="16">
        <v>8783.2000000000007</v>
      </c>
    </row>
    <row r="2206" spans="1:3" ht="15">
      <c r="A2206" s="20" t="s">
        <v>1376</v>
      </c>
      <c r="B2206" s="23" t="s">
        <v>34</v>
      </c>
      <c r="C2206" s="16">
        <v>469.4</v>
      </c>
    </row>
    <row r="2207" spans="1:3" ht="15">
      <c r="A2207" s="20" t="s">
        <v>262</v>
      </c>
      <c r="B2207" s="23" t="s">
        <v>34</v>
      </c>
      <c r="C2207" s="16">
        <v>3995.2000000000003</v>
      </c>
    </row>
    <row r="2208" spans="1:3" ht="15">
      <c r="A2208" s="20" t="s">
        <v>1389</v>
      </c>
      <c r="B2208" s="23" t="s">
        <v>34</v>
      </c>
      <c r="C2208" s="16">
        <v>3028</v>
      </c>
    </row>
    <row r="2209" spans="1:3" ht="15">
      <c r="A2209" s="20" t="s">
        <v>1392</v>
      </c>
      <c r="B2209" s="23" t="s">
        <v>34</v>
      </c>
      <c r="C2209" s="16">
        <v>6.6000000000000005</v>
      </c>
    </row>
    <row r="2210" spans="1:3" ht="15">
      <c r="A2210" s="20" t="s">
        <v>1396</v>
      </c>
      <c r="B2210" s="23" t="s">
        <v>34</v>
      </c>
      <c r="C2210" s="16">
        <v>124.80000000000003</v>
      </c>
    </row>
    <row r="2211" spans="1:3" ht="15">
      <c r="A2211" s="20" t="s">
        <v>1409</v>
      </c>
      <c r="B2211" s="23" t="s">
        <v>34</v>
      </c>
      <c r="C2211" s="16">
        <v>159.89999999999998</v>
      </c>
    </row>
    <row r="2212" spans="1:3" ht="15">
      <c r="A2212" s="20" t="s">
        <v>1412</v>
      </c>
      <c r="B2212" s="23" t="s">
        <v>34</v>
      </c>
      <c r="C2212" s="16">
        <v>3619.5</v>
      </c>
    </row>
    <row r="2213" spans="1:3" ht="15">
      <c r="A2213" s="20" t="s">
        <v>1424</v>
      </c>
      <c r="B2213" s="23" t="s">
        <v>34</v>
      </c>
      <c r="C2213" s="16">
        <v>2129.4000000000005</v>
      </c>
    </row>
    <row r="2214" spans="1:3" ht="15">
      <c r="A2214" s="20" t="s">
        <v>1449</v>
      </c>
      <c r="B2214" s="23" t="s">
        <v>34</v>
      </c>
      <c r="C2214" s="16">
        <v>7260.4</v>
      </c>
    </row>
    <row r="2215" spans="1:3" ht="15">
      <c r="A2215" s="20" t="s">
        <v>884</v>
      </c>
      <c r="B2215" s="23" t="s">
        <v>34</v>
      </c>
      <c r="C2215" s="16">
        <v>541.20000000000005</v>
      </c>
    </row>
    <row r="2216" spans="1:3" ht="15">
      <c r="A2216" s="20" t="s">
        <v>1469</v>
      </c>
      <c r="B2216" s="23" t="s">
        <v>34</v>
      </c>
      <c r="C2216" s="16">
        <v>14682</v>
      </c>
    </row>
    <row r="2217" spans="1:3" ht="15">
      <c r="A2217" s="20" t="s">
        <v>1476</v>
      </c>
      <c r="B2217" s="23" t="s">
        <v>34</v>
      </c>
      <c r="C2217" s="16">
        <v>549.70000000000005</v>
      </c>
    </row>
    <row r="2218" spans="1:3" ht="15">
      <c r="A2218" s="20" t="s">
        <v>1483</v>
      </c>
      <c r="B2218" s="23" t="s">
        <v>34</v>
      </c>
      <c r="C2218" s="16">
        <v>1731.7999999999997</v>
      </c>
    </row>
    <row r="2219" spans="1:3" ht="15">
      <c r="A2219" s="20" t="s">
        <v>1515</v>
      </c>
      <c r="B2219" s="23" t="s">
        <v>34</v>
      </c>
      <c r="C2219" s="16">
        <v>1332.6000000000001</v>
      </c>
    </row>
    <row r="2220" spans="1:3" ht="15">
      <c r="A2220" s="20" t="s">
        <v>1538</v>
      </c>
      <c r="B2220" s="23" t="s">
        <v>34</v>
      </c>
      <c r="C2220" s="16">
        <v>590.69999999999993</v>
      </c>
    </row>
    <row r="2221" spans="1:3" ht="15">
      <c r="A2221" s="20" t="s">
        <v>1544</v>
      </c>
      <c r="B2221" s="23" t="s">
        <v>34</v>
      </c>
      <c r="C2221" s="16">
        <v>5470.9000000000005</v>
      </c>
    </row>
    <row r="2222" spans="1:3" ht="15">
      <c r="A2222" s="20" t="s">
        <v>1550</v>
      </c>
      <c r="B2222" s="23" t="s">
        <v>34</v>
      </c>
      <c r="C2222" s="16">
        <v>555.9</v>
      </c>
    </row>
    <row r="2223" spans="1:3" ht="15">
      <c r="A2223" s="20" t="s">
        <v>1552</v>
      </c>
      <c r="B2223" s="23" t="s">
        <v>34</v>
      </c>
      <c r="C2223" s="16">
        <v>398.40000000000003</v>
      </c>
    </row>
    <row r="2224" spans="1:3" ht="15">
      <c r="A2224" s="20" t="s">
        <v>1596</v>
      </c>
      <c r="B2224" s="23" t="s">
        <v>34</v>
      </c>
      <c r="C2224" s="16">
        <v>356.8</v>
      </c>
    </row>
    <row r="2225" spans="1:3" ht="15">
      <c r="A2225" s="20" t="s">
        <v>1598</v>
      </c>
      <c r="B2225" s="23" t="s">
        <v>34</v>
      </c>
      <c r="C2225" s="16">
        <v>491.70000000000005</v>
      </c>
    </row>
    <row r="2226" spans="1:3" ht="15">
      <c r="A2226" s="20" t="s">
        <v>1156</v>
      </c>
      <c r="B2226" s="23" t="s">
        <v>34</v>
      </c>
      <c r="C2226" s="16">
        <v>4227</v>
      </c>
    </row>
    <row r="2227" spans="1:3" ht="15">
      <c r="A2227" s="20" t="s">
        <v>1612</v>
      </c>
      <c r="B2227" s="23" t="s">
        <v>34</v>
      </c>
      <c r="C2227" s="16">
        <v>2157</v>
      </c>
    </row>
    <row r="2228" spans="1:3" ht="15">
      <c r="A2228" s="20" t="s">
        <v>1613</v>
      </c>
      <c r="B2228" s="23" t="s">
        <v>34</v>
      </c>
      <c r="C2228" s="16">
        <v>2234.5</v>
      </c>
    </row>
    <row r="2229" spans="1:3" ht="15">
      <c r="A2229" s="20" t="s">
        <v>1621</v>
      </c>
      <c r="B2229" s="23" t="s">
        <v>34</v>
      </c>
      <c r="C2229" s="16">
        <v>3080.3</v>
      </c>
    </row>
    <row r="2230" spans="1:3" ht="15">
      <c r="A2230" s="20" t="s">
        <v>1424</v>
      </c>
      <c r="B2230" s="23" t="s">
        <v>34</v>
      </c>
      <c r="C2230" s="16">
        <v>8611.7999999999993</v>
      </c>
    </row>
    <row r="2231" spans="1:3" ht="15">
      <c r="A2231" s="20" t="s">
        <v>1649</v>
      </c>
      <c r="B2231" s="23" t="s">
        <v>34</v>
      </c>
      <c r="C2231" s="16">
        <v>43.8</v>
      </c>
    </row>
    <row r="2232" spans="1:3" ht="15">
      <c r="A2232" s="20" t="s">
        <v>1653</v>
      </c>
      <c r="B2232" s="23" t="s">
        <v>34</v>
      </c>
      <c r="C2232" s="16">
        <v>5000</v>
      </c>
    </row>
    <row r="2233" spans="1:3" ht="15">
      <c r="A2233" s="20" t="s">
        <v>1654</v>
      </c>
      <c r="B2233" s="23" t="s">
        <v>34</v>
      </c>
      <c r="C2233" s="16">
        <v>1336</v>
      </c>
    </row>
    <row r="2234" spans="1:3" ht="15">
      <c r="A2234" s="20" t="s">
        <v>1667</v>
      </c>
      <c r="B2234" s="23" t="s">
        <v>34</v>
      </c>
      <c r="C2234" s="16">
        <v>2428</v>
      </c>
    </row>
    <row r="2235" spans="1:3" ht="15">
      <c r="A2235" s="20" t="s">
        <v>1683</v>
      </c>
      <c r="B2235" s="23" t="s">
        <v>34</v>
      </c>
      <c r="C2235" s="16">
        <v>1502.4</v>
      </c>
    </row>
    <row r="2236" spans="1:3" ht="15">
      <c r="A2236" s="20" t="s">
        <v>1687</v>
      </c>
      <c r="B2236" s="23" t="s">
        <v>34</v>
      </c>
      <c r="C2236" s="16">
        <v>149.60000000000002</v>
      </c>
    </row>
    <row r="2237" spans="1:3" ht="15">
      <c r="A2237" s="20" t="s">
        <v>896</v>
      </c>
      <c r="B2237" s="23" t="s">
        <v>34</v>
      </c>
      <c r="C2237" s="16">
        <v>179.00000000000003</v>
      </c>
    </row>
    <row r="2238" spans="1:3" ht="15">
      <c r="A2238" s="20" t="s">
        <v>1694</v>
      </c>
      <c r="B2238" s="23" t="s">
        <v>34</v>
      </c>
      <c r="C2238" s="16">
        <v>9185.5</v>
      </c>
    </row>
    <row r="2239" spans="1:3" ht="15">
      <c r="A2239" s="20" t="s">
        <v>1718</v>
      </c>
      <c r="B2239" s="23" t="s">
        <v>34</v>
      </c>
      <c r="C2239" s="16">
        <v>528.80000000000007</v>
      </c>
    </row>
    <row r="2240" spans="1:3" ht="15">
      <c r="A2240" s="20" t="s">
        <v>1741</v>
      </c>
      <c r="B2240" s="23" t="s">
        <v>34</v>
      </c>
      <c r="C2240" s="16">
        <v>1444.7000000000003</v>
      </c>
    </row>
    <row r="2241" spans="1:3" ht="15">
      <c r="A2241" s="20" t="s">
        <v>1746</v>
      </c>
      <c r="B2241" s="23" t="s">
        <v>34</v>
      </c>
      <c r="C2241" s="16">
        <v>1579.1999999999998</v>
      </c>
    </row>
    <row r="2242" spans="1:3" ht="15">
      <c r="A2242" s="20" t="s">
        <v>173</v>
      </c>
      <c r="B2242" s="23" t="s">
        <v>34</v>
      </c>
      <c r="C2242" s="16">
        <v>180.60000000000002</v>
      </c>
    </row>
    <row r="2243" spans="1:3" ht="15">
      <c r="A2243" s="20" t="s">
        <v>1766</v>
      </c>
      <c r="B2243" s="23" t="s">
        <v>34</v>
      </c>
      <c r="C2243" s="16">
        <v>1380.8</v>
      </c>
    </row>
    <row r="2244" spans="1:3" ht="15">
      <c r="A2244" s="20" t="s">
        <v>1770</v>
      </c>
      <c r="B2244" s="23" t="s">
        <v>34</v>
      </c>
      <c r="C2244" s="16">
        <v>1235.4000000000001</v>
      </c>
    </row>
    <row r="2245" spans="1:3" ht="15">
      <c r="A2245" s="20" t="s">
        <v>1774</v>
      </c>
      <c r="B2245" s="23" t="s">
        <v>34</v>
      </c>
      <c r="C2245" s="16">
        <v>186.60000000000002</v>
      </c>
    </row>
    <row r="2246" spans="1:3" ht="15">
      <c r="A2246" s="20" t="s">
        <v>1783</v>
      </c>
      <c r="B2246" s="23" t="s">
        <v>34</v>
      </c>
      <c r="C2246" s="16">
        <v>2445.7000000000003</v>
      </c>
    </row>
    <row r="2247" spans="1:3" ht="15">
      <c r="A2247" s="20" t="s">
        <v>1793</v>
      </c>
      <c r="B2247" s="23" t="s">
        <v>34</v>
      </c>
      <c r="C2247" s="16">
        <v>647.29999999999995</v>
      </c>
    </row>
    <row r="2248" spans="1:3" ht="15">
      <c r="A2248" s="20" t="s">
        <v>1804</v>
      </c>
      <c r="B2248" s="23" t="s">
        <v>34</v>
      </c>
      <c r="C2248" s="16">
        <v>11141.9</v>
      </c>
    </row>
    <row r="2249" spans="1:3" ht="15">
      <c r="A2249" s="20" t="s">
        <v>1805</v>
      </c>
      <c r="B2249" s="23" t="s">
        <v>34</v>
      </c>
      <c r="C2249" s="16">
        <v>15524</v>
      </c>
    </row>
    <row r="2250" spans="1:3" ht="15">
      <c r="A2250" s="20" t="s">
        <v>1806</v>
      </c>
      <c r="B2250" s="23" t="s">
        <v>34</v>
      </c>
      <c r="C2250" s="16">
        <v>1108.8</v>
      </c>
    </row>
    <row r="2251" spans="1:3" ht="15">
      <c r="A2251" s="20" t="s">
        <v>1813</v>
      </c>
      <c r="B2251" s="23" t="s">
        <v>34</v>
      </c>
      <c r="C2251" s="16">
        <v>3661.2000000000003</v>
      </c>
    </row>
    <row r="2252" spans="1:3" ht="15">
      <c r="A2252" s="20" t="s">
        <v>1818</v>
      </c>
      <c r="B2252" s="23" t="s">
        <v>34</v>
      </c>
      <c r="C2252" s="16">
        <v>370.9</v>
      </c>
    </row>
    <row r="2253" spans="1:3" ht="15">
      <c r="A2253" s="20" t="s">
        <v>1828</v>
      </c>
      <c r="B2253" s="23" t="s">
        <v>34</v>
      </c>
      <c r="C2253" s="16">
        <v>423</v>
      </c>
    </row>
    <row r="2254" spans="1:3" ht="15">
      <c r="A2254" s="20" t="s">
        <v>149</v>
      </c>
      <c r="B2254" s="23" t="s">
        <v>34</v>
      </c>
      <c r="C2254" s="16">
        <v>2362.5</v>
      </c>
    </row>
    <row r="2255" spans="1:3" ht="15">
      <c r="A2255" s="20" t="s">
        <v>1832</v>
      </c>
      <c r="B2255" s="23" t="s">
        <v>34</v>
      </c>
      <c r="C2255" s="16">
        <v>1400</v>
      </c>
    </row>
    <row r="2256" spans="1:3" ht="15">
      <c r="A2256" s="20" t="s">
        <v>1835</v>
      </c>
      <c r="B2256" s="23" t="s">
        <v>34</v>
      </c>
      <c r="C2256" s="16">
        <v>3923.7999999999997</v>
      </c>
    </row>
    <row r="2257" spans="1:3" ht="15">
      <c r="A2257" s="20" t="s">
        <v>1842</v>
      </c>
      <c r="B2257" s="23" t="s">
        <v>34</v>
      </c>
      <c r="C2257" s="16">
        <v>3707.0000000000005</v>
      </c>
    </row>
    <row r="2258" spans="1:3" ht="15">
      <c r="A2258" s="20" t="s">
        <v>1870</v>
      </c>
      <c r="B2258" s="23" t="s">
        <v>34</v>
      </c>
      <c r="C2258" s="16">
        <v>1559.4</v>
      </c>
    </row>
    <row r="2259" spans="1:3" ht="15">
      <c r="A2259" s="20" t="s">
        <v>172</v>
      </c>
      <c r="B2259" s="23" t="s">
        <v>34</v>
      </c>
      <c r="C2259" s="16">
        <v>301.79999999999995</v>
      </c>
    </row>
    <row r="2260" spans="1:3" ht="15">
      <c r="A2260" s="20" t="s">
        <v>1910</v>
      </c>
      <c r="B2260" s="23" t="s">
        <v>34</v>
      </c>
      <c r="C2260" s="16">
        <v>172.8</v>
      </c>
    </row>
    <row r="2261" spans="1:3" ht="15">
      <c r="A2261" s="20" t="s">
        <v>1870</v>
      </c>
      <c r="B2261" s="23" t="s">
        <v>34</v>
      </c>
      <c r="C2261" s="16">
        <v>498.40000000000009</v>
      </c>
    </row>
    <row r="2262" spans="1:3" ht="15">
      <c r="A2262" s="20" t="s">
        <v>1919</v>
      </c>
      <c r="B2262" s="23" t="s">
        <v>34</v>
      </c>
      <c r="C2262" s="16">
        <v>25.8</v>
      </c>
    </row>
    <row r="2263" spans="1:3" ht="15">
      <c r="A2263" s="20" t="s">
        <v>1870</v>
      </c>
      <c r="B2263" s="23" t="s">
        <v>34</v>
      </c>
      <c r="C2263" s="16">
        <v>2156.9</v>
      </c>
    </row>
    <row r="2264" spans="1:3" ht="15">
      <c r="A2264" s="20" t="s">
        <v>1870</v>
      </c>
      <c r="B2264" s="23" t="s">
        <v>34</v>
      </c>
      <c r="C2264" s="16">
        <v>953.8</v>
      </c>
    </row>
    <row r="2265" spans="1:3" ht="15">
      <c r="A2265" s="20" t="s">
        <v>1961</v>
      </c>
      <c r="B2265" s="23" t="s">
        <v>34</v>
      </c>
      <c r="C2265" s="16">
        <v>80</v>
      </c>
    </row>
    <row r="2266" spans="1:3" ht="15">
      <c r="A2266" s="20" t="s">
        <v>1358</v>
      </c>
      <c r="B2266" s="23" t="s">
        <v>34</v>
      </c>
      <c r="C2266" s="16">
        <v>371.8</v>
      </c>
    </row>
    <row r="2267" spans="1:3" ht="15">
      <c r="A2267" s="20" t="s">
        <v>1990</v>
      </c>
      <c r="B2267" s="23" t="s">
        <v>34</v>
      </c>
      <c r="C2267" s="16">
        <v>1206.8999999999999</v>
      </c>
    </row>
    <row r="2268" spans="1:3" ht="15">
      <c r="A2268" s="20" t="s">
        <v>1870</v>
      </c>
      <c r="B2268" s="23" t="s">
        <v>34</v>
      </c>
      <c r="C2268" s="16">
        <v>785.00000000000011</v>
      </c>
    </row>
    <row r="2269" spans="1:3" ht="15">
      <c r="A2269" s="20" t="s">
        <v>1774</v>
      </c>
      <c r="B2269" s="23" t="s">
        <v>34</v>
      </c>
      <c r="C2269" s="16">
        <v>2354</v>
      </c>
    </row>
    <row r="2270" spans="1:3" ht="15">
      <c r="A2270" s="20" t="s">
        <v>2028</v>
      </c>
      <c r="B2270" s="23" t="s">
        <v>34</v>
      </c>
      <c r="C2270" s="16">
        <v>381</v>
      </c>
    </row>
    <row r="2271" spans="1:3" ht="15">
      <c r="A2271" s="20" t="s">
        <v>2041</v>
      </c>
      <c r="B2271" s="23" t="s">
        <v>34</v>
      </c>
      <c r="C2271" s="16">
        <v>601</v>
      </c>
    </row>
    <row r="2272" spans="1:3" ht="15">
      <c r="A2272" s="20" t="s">
        <v>2044</v>
      </c>
      <c r="B2272" s="23" t="s">
        <v>34</v>
      </c>
      <c r="C2272" s="16">
        <v>114.39999999999999</v>
      </c>
    </row>
    <row r="2273" spans="1:3" ht="15">
      <c r="A2273" s="20" t="s">
        <v>2054</v>
      </c>
      <c r="B2273" s="23" t="s">
        <v>34</v>
      </c>
      <c r="C2273" s="16">
        <v>29528</v>
      </c>
    </row>
    <row r="2274" spans="1:3" ht="15">
      <c r="A2274" s="20" t="s">
        <v>2056</v>
      </c>
      <c r="B2274" s="23" t="s">
        <v>34</v>
      </c>
      <c r="C2274" s="16">
        <v>1782.6999999999998</v>
      </c>
    </row>
    <row r="2275" spans="1:3" ht="15">
      <c r="A2275" s="20" t="s">
        <v>2068</v>
      </c>
      <c r="B2275" s="23" t="s">
        <v>34</v>
      </c>
      <c r="C2275" s="16">
        <v>188.39999999999998</v>
      </c>
    </row>
    <row r="2276" spans="1:3" ht="15">
      <c r="A2276" s="20" t="s">
        <v>2054</v>
      </c>
      <c r="B2276" s="23" t="s">
        <v>34</v>
      </c>
      <c r="C2276" s="16">
        <v>1022</v>
      </c>
    </row>
    <row r="2277" spans="1:3" ht="15">
      <c r="A2277" s="20" t="s">
        <v>2077</v>
      </c>
      <c r="B2277" s="23" t="s">
        <v>34</v>
      </c>
      <c r="C2277" s="16">
        <v>6053.3</v>
      </c>
    </row>
    <row r="2278" spans="1:3" ht="15">
      <c r="A2278" s="20" t="s">
        <v>2078</v>
      </c>
      <c r="B2278" s="23" t="s">
        <v>34</v>
      </c>
      <c r="C2278" s="16">
        <v>951.5</v>
      </c>
    </row>
    <row r="2279" spans="1:3" ht="15">
      <c r="A2279" s="20" t="s">
        <v>2080</v>
      </c>
      <c r="B2279" s="23" t="s">
        <v>34</v>
      </c>
      <c r="C2279" s="16">
        <v>658.8</v>
      </c>
    </row>
    <row r="2280" spans="1:3" ht="15">
      <c r="A2280" s="20" t="s">
        <v>2097</v>
      </c>
      <c r="B2280" s="23" t="s">
        <v>34</v>
      </c>
      <c r="C2280" s="16">
        <v>73.600000000000009</v>
      </c>
    </row>
    <row r="2281" spans="1:3" ht="15">
      <c r="A2281" s="20" t="s">
        <v>2125</v>
      </c>
      <c r="B2281" s="23" t="s">
        <v>34</v>
      </c>
      <c r="C2281" s="16">
        <v>1142.8000000000002</v>
      </c>
    </row>
    <row r="2282" spans="1:3" ht="15">
      <c r="A2282" s="20" t="s">
        <v>2139</v>
      </c>
      <c r="B2282" s="23" t="s">
        <v>34</v>
      </c>
      <c r="C2282" s="16">
        <v>3248</v>
      </c>
    </row>
    <row r="2283" spans="1:3" ht="15">
      <c r="A2283" s="20" t="s">
        <v>2156</v>
      </c>
      <c r="B2283" s="23" t="s">
        <v>34</v>
      </c>
      <c r="C2283" s="16">
        <v>9042</v>
      </c>
    </row>
    <row r="2284" spans="1:3" ht="15">
      <c r="A2284" s="20" t="s">
        <v>2206</v>
      </c>
      <c r="B2284" s="23" t="s">
        <v>34</v>
      </c>
      <c r="C2284" s="16">
        <v>32.400000000000006</v>
      </c>
    </row>
    <row r="2285" spans="1:3" ht="15">
      <c r="A2285" s="20" t="s">
        <v>2237</v>
      </c>
      <c r="B2285" s="23" t="s">
        <v>34</v>
      </c>
      <c r="C2285" s="16">
        <v>76</v>
      </c>
    </row>
    <row r="2286" spans="1:3" ht="15">
      <c r="A2286" s="20" t="s">
        <v>2184</v>
      </c>
      <c r="B2286" s="23" t="s">
        <v>34</v>
      </c>
      <c r="C2286" s="16">
        <v>69.3</v>
      </c>
    </row>
    <row r="2287" spans="1:3" ht="15">
      <c r="A2287" s="20" t="s">
        <v>2241</v>
      </c>
      <c r="B2287" s="23" t="s">
        <v>34</v>
      </c>
      <c r="C2287" s="16">
        <v>69</v>
      </c>
    </row>
    <row r="2288" spans="1:3" ht="15">
      <c r="A2288" s="20" t="s">
        <v>2250</v>
      </c>
      <c r="B2288" s="23" t="s">
        <v>34</v>
      </c>
      <c r="C2288" s="16">
        <v>3092</v>
      </c>
    </row>
    <row r="2289" spans="1:3" ht="15">
      <c r="A2289" s="20" t="s">
        <v>2184</v>
      </c>
      <c r="B2289" s="23" t="s">
        <v>34</v>
      </c>
      <c r="C2289" s="16">
        <v>65.799999999999983</v>
      </c>
    </row>
    <row r="2290" spans="1:3" ht="15">
      <c r="A2290" s="20" t="s">
        <v>30</v>
      </c>
      <c r="B2290" s="23" t="s">
        <v>31</v>
      </c>
      <c r="C2290" s="16">
        <v>374.20000000000005</v>
      </c>
    </row>
    <row r="2291" spans="1:3" ht="15">
      <c r="A2291" s="20" t="s">
        <v>35</v>
      </c>
      <c r="B2291" s="23" t="s">
        <v>31</v>
      </c>
      <c r="C2291" s="16">
        <v>731.80000000000018</v>
      </c>
    </row>
    <row r="2292" spans="1:3" ht="15">
      <c r="A2292" s="20" t="s">
        <v>1871</v>
      </c>
      <c r="B2292" s="23" t="s">
        <v>31</v>
      </c>
      <c r="C2292" s="16">
        <v>680.40000000000009</v>
      </c>
    </row>
    <row r="2293" spans="1:3" ht="15">
      <c r="A2293" s="20" t="s">
        <v>1932</v>
      </c>
      <c r="B2293" s="23" t="s">
        <v>1933</v>
      </c>
      <c r="C2293" s="16">
        <v>2180.3000000000002</v>
      </c>
    </row>
    <row r="2294" spans="1:3" ht="15">
      <c r="A2294" s="20" t="s">
        <v>2093</v>
      </c>
      <c r="B2294" s="23" t="s">
        <v>1933</v>
      </c>
      <c r="C2294" s="16">
        <v>1830</v>
      </c>
    </row>
    <row r="2295" spans="1:3" ht="15">
      <c r="A2295" s="20" t="s">
        <v>2101</v>
      </c>
      <c r="B2295" s="23" t="s">
        <v>1933</v>
      </c>
      <c r="C2295" s="16">
        <v>953.89999999999986</v>
      </c>
    </row>
    <row r="2296" spans="1:3" ht="15">
      <c r="A2296" s="20" t="s">
        <v>2102</v>
      </c>
      <c r="B2296" s="23" t="s">
        <v>1933</v>
      </c>
      <c r="C2296" s="16">
        <v>1042.3</v>
      </c>
    </row>
    <row r="2297" spans="1:3" ht="15">
      <c r="A2297" s="20" t="s">
        <v>2157</v>
      </c>
      <c r="B2297" s="23" t="s">
        <v>1933</v>
      </c>
      <c r="C2297" s="16">
        <v>2424</v>
      </c>
    </row>
    <row r="2298" spans="1:3" ht="15">
      <c r="A2298" s="20" t="s">
        <v>2180</v>
      </c>
      <c r="B2298" s="23" t="s">
        <v>1933</v>
      </c>
      <c r="C2298" s="16">
        <v>243.60000000000002</v>
      </c>
    </row>
    <row r="2299" spans="1:3" ht="15">
      <c r="A2299" s="20" t="s">
        <v>2253</v>
      </c>
      <c r="B2299" s="23" t="s">
        <v>1933</v>
      </c>
      <c r="C2299" s="16">
        <v>611.6</v>
      </c>
    </row>
    <row r="2300" spans="1:3" ht="15">
      <c r="A2300" s="20" t="s">
        <v>1875</v>
      </c>
      <c r="B2300" s="23" t="s">
        <v>1876</v>
      </c>
      <c r="C2300" s="16">
        <v>985.5</v>
      </c>
    </row>
    <row r="2301" spans="1:3" ht="15">
      <c r="A2301" s="20" t="s">
        <v>1875</v>
      </c>
      <c r="B2301" s="23" t="s">
        <v>1882</v>
      </c>
      <c r="C2301" s="16">
        <v>278.2</v>
      </c>
    </row>
    <row r="2302" spans="1:3" ht="15">
      <c r="A2302" s="20" t="s">
        <v>1386</v>
      </c>
      <c r="B2302" s="23" t="s">
        <v>1387</v>
      </c>
      <c r="C2302" s="16">
        <v>415.3</v>
      </c>
    </row>
    <row r="2303" spans="1:3" ht="15">
      <c r="A2303" s="20" t="s">
        <v>1562</v>
      </c>
      <c r="B2303" s="23" t="s">
        <v>1387</v>
      </c>
      <c r="C2303" s="16">
        <v>92</v>
      </c>
    </row>
    <row r="2304" spans="1:3" ht="15">
      <c r="A2304" s="20" t="s">
        <v>2261</v>
      </c>
      <c r="B2304" s="23" t="s">
        <v>1387</v>
      </c>
      <c r="C2304" s="16">
        <v>46.3</v>
      </c>
    </row>
    <row r="2305" spans="1:3" ht="15">
      <c r="A2305" s="20" t="s">
        <v>50</v>
      </c>
      <c r="B2305" s="23" t="s">
        <v>51</v>
      </c>
      <c r="C2305" s="16">
        <v>805.19999999999982</v>
      </c>
    </row>
    <row r="2306" spans="1:3" ht="15">
      <c r="A2306" s="20" t="s">
        <v>2029</v>
      </c>
      <c r="B2306" s="23" t="s">
        <v>51</v>
      </c>
      <c r="C2306" s="16">
        <v>22380</v>
      </c>
    </row>
    <row r="2307" spans="1:3" ht="15">
      <c r="A2307" s="20" t="s">
        <v>2031</v>
      </c>
      <c r="B2307" s="23" t="s">
        <v>51</v>
      </c>
      <c r="C2307" s="16">
        <v>15696</v>
      </c>
    </row>
    <row r="2308" spans="1:3" ht="15">
      <c r="A2308" s="20" t="s">
        <v>2163</v>
      </c>
      <c r="B2308" s="23" t="s">
        <v>51</v>
      </c>
      <c r="C2308" s="16">
        <v>973.30000000000018</v>
      </c>
    </row>
    <row r="2309" spans="1:3" ht="15">
      <c r="A2309" s="20" t="s">
        <v>2263</v>
      </c>
      <c r="B2309" s="23" t="s">
        <v>51</v>
      </c>
      <c r="C2309" s="16">
        <v>15.099999999999996</v>
      </c>
    </row>
    <row r="2310" spans="1:3" ht="15">
      <c r="A2310" s="20" t="s">
        <v>237</v>
      </c>
      <c r="B2310" s="23" t="s">
        <v>238</v>
      </c>
      <c r="C2310" s="16">
        <v>14590.5</v>
      </c>
    </row>
    <row r="2311" spans="1:3" ht="15">
      <c r="A2311" s="20" t="s">
        <v>709</v>
      </c>
      <c r="B2311" s="23" t="s">
        <v>238</v>
      </c>
      <c r="C2311" s="16">
        <v>32.4</v>
      </c>
    </row>
    <row r="2312" spans="1:3" ht="15">
      <c r="A2312" s="20" t="s">
        <v>1912</v>
      </c>
      <c r="B2312" s="23" t="s">
        <v>238</v>
      </c>
      <c r="C2312" s="16">
        <v>1741.0000000000002</v>
      </c>
    </row>
    <row r="2313" spans="1:3" ht="15">
      <c r="A2313" s="20" t="s">
        <v>1912</v>
      </c>
      <c r="B2313" s="23" t="s">
        <v>238</v>
      </c>
      <c r="C2313" s="16">
        <v>962.00000000000011</v>
      </c>
    </row>
    <row r="2314" spans="1:3" ht="15">
      <c r="A2314" s="20" t="s">
        <v>1954</v>
      </c>
      <c r="B2314" s="23" t="s">
        <v>238</v>
      </c>
      <c r="C2314" s="16">
        <v>172</v>
      </c>
    </row>
    <row r="2315" spans="1:3" ht="15">
      <c r="A2315" s="20" t="s">
        <v>1912</v>
      </c>
      <c r="B2315" s="23" t="s">
        <v>238</v>
      </c>
      <c r="C2315" s="16">
        <v>553.29999999999995</v>
      </c>
    </row>
    <row r="2316" spans="1:3" ht="15">
      <c r="A2316" s="20" t="s">
        <v>1912</v>
      </c>
      <c r="B2316" s="23" t="s">
        <v>238</v>
      </c>
      <c r="C2316" s="16">
        <v>258.2</v>
      </c>
    </row>
    <row r="2317" spans="1:3" ht="15">
      <c r="A2317" s="20" t="s">
        <v>1985</v>
      </c>
      <c r="B2317" s="23" t="s">
        <v>238</v>
      </c>
      <c r="C2317" s="16">
        <v>88.300000000000011</v>
      </c>
    </row>
    <row r="2318" spans="1:3" ht="15">
      <c r="A2318" s="20" t="s">
        <v>2005</v>
      </c>
      <c r="B2318" s="23" t="s">
        <v>238</v>
      </c>
      <c r="C2318" s="16">
        <v>833.49999999999966</v>
      </c>
    </row>
    <row r="2319" spans="1:3" ht="15">
      <c r="A2319" s="20" t="s">
        <v>2006</v>
      </c>
      <c r="B2319" s="23" t="s">
        <v>238</v>
      </c>
      <c r="C2319" s="16">
        <v>2810.2</v>
      </c>
    </row>
    <row r="2320" spans="1:3" ht="15">
      <c r="A2320" s="20" t="s">
        <v>2010</v>
      </c>
      <c r="B2320" s="23" t="s">
        <v>238</v>
      </c>
      <c r="C2320" s="16">
        <v>4688.7</v>
      </c>
    </row>
    <row r="2321" spans="1:3" ht="15">
      <c r="A2321" s="20" t="s">
        <v>2005</v>
      </c>
      <c r="B2321" s="23" t="s">
        <v>238</v>
      </c>
      <c r="C2321" s="16">
        <v>6726</v>
      </c>
    </row>
    <row r="2322" spans="1:3" ht="15">
      <c r="A2322" s="20" t="s">
        <v>2005</v>
      </c>
      <c r="B2322" s="23" t="s">
        <v>238</v>
      </c>
      <c r="C2322" s="16">
        <v>10762</v>
      </c>
    </row>
    <row r="2323" spans="1:3" ht="15">
      <c r="A2323" s="20" t="s">
        <v>2089</v>
      </c>
      <c r="B2323" s="23" t="s">
        <v>238</v>
      </c>
      <c r="C2323" s="16">
        <v>780.40000000000009</v>
      </c>
    </row>
    <row r="2324" spans="1:3" ht="15">
      <c r="A2324" s="20" t="s">
        <v>2098</v>
      </c>
      <c r="B2324" s="23" t="s">
        <v>238</v>
      </c>
      <c r="C2324" s="16">
        <v>456</v>
      </c>
    </row>
    <row r="2325" spans="1:3" ht="15">
      <c r="A2325" s="20" t="s">
        <v>2136</v>
      </c>
      <c r="B2325" s="23" t="s">
        <v>238</v>
      </c>
      <c r="C2325" s="16">
        <v>247.4</v>
      </c>
    </row>
    <row r="2326" spans="1:3" ht="15">
      <c r="A2326" s="20" t="s">
        <v>2145</v>
      </c>
      <c r="B2326" s="23" t="s">
        <v>238</v>
      </c>
      <c r="C2326" s="16">
        <v>753.29999999999984</v>
      </c>
    </row>
    <row r="2327" spans="1:3" ht="15">
      <c r="A2327" s="20" t="s">
        <v>2167</v>
      </c>
      <c r="B2327" s="23" t="s">
        <v>238</v>
      </c>
      <c r="C2327" s="16">
        <v>865</v>
      </c>
    </row>
    <row r="2328" spans="1:3" ht="15">
      <c r="A2328" s="20" t="s">
        <v>1983</v>
      </c>
      <c r="B2328" s="23" t="s">
        <v>1896</v>
      </c>
      <c r="C2328" s="16">
        <v>148.20000000000002</v>
      </c>
    </row>
    <row r="2329" spans="1:3" ht="15">
      <c r="A2329" s="20" t="s">
        <v>2006</v>
      </c>
      <c r="B2329" s="23" t="s">
        <v>1896</v>
      </c>
      <c r="C2329" s="16">
        <v>9951</v>
      </c>
    </row>
    <row r="2330" spans="1:3" ht="15">
      <c r="A2330" s="20" t="s">
        <v>2163</v>
      </c>
      <c r="B2330" s="23" t="s">
        <v>1896</v>
      </c>
      <c r="C2330" s="16">
        <v>999.19999999999982</v>
      </c>
    </row>
    <row r="2331" spans="1:3" ht="15">
      <c r="A2331" s="20" t="s">
        <v>1480</v>
      </c>
      <c r="B2331" s="23" t="s">
        <v>1481</v>
      </c>
      <c r="C2331" s="16">
        <v>722.9</v>
      </c>
    </row>
    <row r="2332" spans="1:3" ht="15">
      <c r="A2332" s="20" t="s">
        <v>1941</v>
      </c>
      <c r="B2332" s="23" t="s">
        <v>1481</v>
      </c>
      <c r="C2332" s="16">
        <v>132.4</v>
      </c>
    </row>
    <row r="2333" spans="1:3" ht="15">
      <c r="A2333" s="20" t="s">
        <v>1303</v>
      </c>
      <c r="B2333" s="23" t="s">
        <v>1304</v>
      </c>
      <c r="C2333" s="16">
        <v>434.6</v>
      </c>
    </row>
    <row r="2334" spans="1:3" ht="15">
      <c r="A2334" s="20" t="s">
        <v>1303</v>
      </c>
      <c r="B2334" s="23" t="s">
        <v>1304</v>
      </c>
      <c r="C2334" s="16">
        <v>45360</v>
      </c>
    </row>
    <row r="2335" spans="1:3" ht="15">
      <c r="A2335" s="20" t="s">
        <v>1846</v>
      </c>
      <c r="B2335" s="23" t="s">
        <v>1304</v>
      </c>
      <c r="C2335" s="16">
        <v>10796.1</v>
      </c>
    </row>
    <row r="2336" spans="1:3" ht="15">
      <c r="A2336" s="20" t="s">
        <v>1856</v>
      </c>
      <c r="B2336" s="23" t="s">
        <v>1304</v>
      </c>
      <c r="C2336" s="16">
        <v>6343</v>
      </c>
    </row>
    <row r="2337" spans="1:3" ht="15">
      <c r="A2337" s="20" t="s">
        <v>21</v>
      </c>
      <c r="B2337" s="23" t="s">
        <v>22</v>
      </c>
      <c r="C2337" s="16">
        <v>350.7</v>
      </c>
    </row>
    <row r="2338" spans="1:3" ht="15">
      <c r="A2338" s="20" t="s">
        <v>1962</v>
      </c>
      <c r="B2338" s="23" t="s">
        <v>22</v>
      </c>
      <c r="C2338" s="16">
        <v>2964</v>
      </c>
    </row>
  </sheetData>
  <autoFilter ref="A3:C2338">
    <sortState ref="A3:C2350">
      <sortCondition ref="B2:B2350"/>
    </sortState>
  </autoFilter>
  <mergeCells count="1">
    <mergeCell ref="A2:C2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5"/>
  <sheetViews>
    <sheetView topLeftCell="A10" workbookViewId="0">
      <selection activeCell="D29" sqref="D29"/>
    </sheetView>
  </sheetViews>
  <sheetFormatPr defaultColWidth="9" defaultRowHeight="13.5"/>
  <sheetData>
    <row r="1" spans="1:52">
      <c r="A1" s="31" t="s">
        <v>0</v>
      </c>
      <c r="B1" s="31" t="s">
        <v>1</v>
      </c>
      <c r="C1" s="31" t="s">
        <v>2</v>
      </c>
      <c r="D1" s="30" t="s">
        <v>2306</v>
      </c>
      <c r="E1" s="32" t="s">
        <v>2307</v>
      </c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 t="s">
        <v>2308</v>
      </c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 t="s">
        <v>2309</v>
      </c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2" s="8" customFormat="1">
      <c r="A2" s="31"/>
      <c r="B2" s="31"/>
      <c r="C2" s="31"/>
      <c r="D2" s="30"/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  <c r="U2" s="13" t="s">
        <v>4</v>
      </c>
      <c r="V2" s="13" t="s">
        <v>5</v>
      </c>
      <c r="W2" s="13" t="s">
        <v>6</v>
      </c>
      <c r="X2" s="13" t="s">
        <v>7</v>
      </c>
      <c r="Y2" s="13" t="s">
        <v>8</v>
      </c>
      <c r="Z2" s="13" t="s">
        <v>9</v>
      </c>
      <c r="AA2" s="13" t="s">
        <v>10</v>
      </c>
      <c r="AB2" s="13" t="s">
        <v>11</v>
      </c>
      <c r="AC2" s="13" t="s">
        <v>12</v>
      </c>
      <c r="AD2" s="13" t="s">
        <v>13</v>
      </c>
      <c r="AE2" s="13" t="s">
        <v>14</v>
      </c>
      <c r="AF2" s="13" t="s">
        <v>15</v>
      </c>
      <c r="AG2" s="13" t="s">
        <v>16</v>
      </c>
      <c r="AH2" s="13" t="s">
        <v>17</v>
      </c>
      <c r="AI2" s="13" t="s">
        <v>18</v>
      </c>
      <c r="AJ2" s="13" t="s">
        <v>19</v>
      </c>
      <c r="AK2" s="13" t="s">
        <v>4</v>
      </c>
      <c r="AL2" s="13" t="s">
        <v>5</v>
      </c>
      <c r="AM2" s="13" t="s">
        <v>6</v>
      </c>
      <c r="AN2" s="13" t="s">
        <v>7</v>
      </c>
      <c r="AO2" s="13" t="s">
        <v>8</v>
      </c>
      <c r="AP2" s="13" t="s">
        <v>9</v>
      </c>
      <c r="AQ2" s="13" t="s">
        <v>10</v>
      </c>
      <c r="AR2" s="13" t="s">
        <v>11</v>
      </c>
      <c r="AS2" s="13" t="s">
        <v>12</v>
      </c>
      <c r="AT2" s="13" t="s">
        <v>13</v>
      </c>
      <c r="AU2" s="13" t="s">
        <v>14</v>
      </c>
      <c r="AV2" s="13" t="s">
        <v>15</v>
      </c>
      <c r="AW2" s="13" t="s">
        <v>16</v>
      </c>
      <c r="AX2" s="13" t="s">
        <v>17</v>
      </c>
      <c r="AY2" s="13" t="s">
        <v>18</v>
      </c>
      <c r="AZ2" s="13" t="s">
        <v>19</v>
      </c>
    </row>
    <row r="3" spans="1:52" s="9" customFormat="1" ht="60">
      <c r="A3" s="11" t="s">
        <v>24</v>
      </c>
      <c r="B3" s="11" t="s">
        <v>2310</v>
      </c>
      <c r="C3" s="11" t="s">
        <v>2311</v>
      </c>
      <c r="D3" s="11">
        <v>57</v>
      </c>
      <c r="E3" s="11">
        <v>99</v>
      </c>
      <c r="F3" s="11">
        <v>49</v>
      </c>
      <c r="G3" s="11">
        <v>58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4">
        <v>1.73684210526316</v>
      </c>
      <c r="V3" s="14">
        <v>0.859649122807018</v>
      </c>
      <c r="W3" s="14">
        <v>1.01754385964912</v>
      </c>
      <c r="X3" s="14">
        <v>0</v>
      </c>
      <c r="Y3" s="14">
        <v>0</v>
      </c>
      <c r="Z3" s="14">
        <v>0</v>
      </c>
      <c r="AA3" s="14">
        <v>0</v>
      </c>
      <c r="AB3" s="14">
        <v>0</v>
      </c>
      <c r="AC3" s="14">
        <v>0</v>
      </c>
      <c r="AD3" s="14">
        <v>0</v>
      </c>
      <c r="AE3" s="14">
        <v>0</v>
      </c>
      <c r="AF3" s="14">
        <v>0</v>
      </c>
      <c r="AG3" s="14">
        <v>0</v>
      </c>
      <c r="AH3" s="14">
        <v>0</v>
      </c>
      <c r="AI3" s="14">
        <v>0</v>
      </c>
      <c r="AJ3" s="14">
        <v>0</v>
      </c>
      <c r="AK3" s="14">
        <v>39.6</v>
      </c>
      <c r="AL3" s="14">
        <v>19.600000000000001</v>
      </c>
      <c r="AM3" s="14">
        <v>23.2</v>
      </c>
      <c r="AN3" s="14">
        <v>0</v>
      </c>
      <c r="AO3" s="14">
        <v>0</v>
      </c>
      <c r="AP3" s="14">
        <v>0</v>
      </c>
      <c r="AQ3" s="14">
        <v>0</v>
      </c>
      <c r="AR3" s="14">
        <v>0</v>
      </c>
      <c r="AS3" s="14">
        <v>0</v>
      </c>
      <c r="AT3" s="14">
        <v>0</v>
      </c>
      <c r="AU3" s="14">
        <v>0</v>
      </c>
      <c r="AV3" s="14">
        <v>0</v>
      </c>
      <c r="AW3" s="14">
        <v>0</v>
      </c>
      <c r="AX3" s="14">
        <v>0</v>
      </c>
      <c r="AY3" s="14">
        <v>0</v>
      </c>
      <c r="AZ3" s="14">
        <v>0</v>
      </c>
    </row>
    <row r="4" spans="1:52" s="9" customFormat="1" ht="60">
      <c r="A4" s="11" t="s">
        <v>43</v>
      </c>
      <c r="B4" s="11" t="s">
        <v>2312</v>
      </c>
      <c r="C4" s="11" t="s">
        <v>2313</v>
      </c>
      <c r="D4" s="11">
        <v>117</v>
      </c>
      <c r="E4" s="11">
        <v>26</v>
      </c>
      <c r="F4" s="11">
        <v>27</v>
      </c>
      <c r="G4" s="11">
        <v>23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4">
        <v>0.22222222222222199</v>
      </c>
      <c r="V4" s="14">
        <v>0.230769230769231</v>
      </c>
      <c r="W4" s="14">
        <v>0.19658119658119699</v>
      </c>
      <c r="X4" s="14">
        <v>0</v>
      </c>
      <c r="Y4" s="14">
        <v>0</v>
      </c>
      <c r="Z4" s="14">
        <v>0</v>
      </c>
      <c r="AA4" s="14">
        <v>0</v>
      </c>
      <c r="AB4" s="14">
        <v>0</v>
      </c>
      <c r="AC4" s="14">
        <v>0</v>
      </c>
      <c r="AD4" s="14">
        <v>0</v>
      </c>
      <c r="AE4" s="14">
        <v>0</v>
      </c>
      <c r="AF4" s="14">
        <v>0</v>
      </c>
      <c r="AG4" s="14">
        <v>0</v>
      </c>
      <c r="AH4" s="14">
        <v>0</v>
      </c>
      <c r="AI4" s="14">
        <v>0</v>
      </c>
      <c r="AJ4" s="14">
        <v>0</v>
      </c>
      <c r="AK4" s="14">
        <v>10.4</v>
      </c>
      <c r="AL4" s="14">
        <v>10.8</v>
      </c>
      <c r="AM4" s="14">
        <v>0</v>
      </c>
      <c r="AN4" s="14">
        <v>0</v>
      </c>
      <c r="AO4" s="14">
        <v>0</v>
      </c>
      <c r="AP4" s="14">
        <v>0</v>
      </c>
      <c r="AQ4" s="14">
        <v>0</v>
      </c>
      <c r="AR4" s="14">
        <v>0</v>
      </c>
      <c r="AS4" s="14">
        <v>0</v>
      </c>
      <c r="AT4" s="14">
        <v>0</v>
      </c>
      <c r="AU4" s="14">
        <v>0</v>
      </c>
      <c r="AV4" s="14">
        <v>0</v>
      </c>
      <c r="AW4" s="14">
        <v>0</v>
      </c>
      <c r="AX4" s="14">
        <v>0</v>
      </c>
      <c r="AY4" s="14">
        <v>0</v>
      </c>
      <c r="AZ4" s="14">
        <v>0</v>
      </c>
    </row>
    <row r="5" spans="1:52" s="9" customFormat="1" ht="30">
      <c r="A5" s="11" t="s">
        <v>61</v>
      </c>
      <c r="B5" s="11" t="s">
        <v>2314</v>
      </c>
      <c r="C5" s="11" t="s">
        <v>2315</v>
      </c>
      <c r="D5" s="11">
        <v>125</v>
      </c>
      <c r="E5" s="11">
        <v>131</v>
      </c>
      <c r="F5" s="11">
        <v>106</v>
      </c>
      <c r="G5" s="11">
        <v>118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4">
        <v>1.048</v>
      </c>
      <c r="V5" s="14">
        <v>0.84799999999999998</v>
      </c>
      <c r="W5" s="14">
        <v>0.94399999999999995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4">
        <v>0</v>
      </c>
      <c r="AD5" s="14">
        <v>0</v>
      </c>
      <c r="AE5" s="14">
        <v>0</v>
      </c>
      <c r="AF5" s="14">
        <v>0</v>
      </c>
      <c r="AG5" s="14">
        <v>0</v>
      </c>
      <c r="AH5" s="14">
        <v>0</v>
      </c>
      <c r="AI5" s="14">
        <v>0</v>
      </c>
      <c r="AJ5" s="14">
        <v>0</v>
      </c>
      <c r="AK5" s="14">
        <v>52.4</v>
      </c>
      <c r="AL5" s="14">
        <v>42.4</v>
      </c>
      <c r="AM5" s="14">
        <v>47.2</v>
      </c>
      <c r="AN5" s="14">
        <v>0</v>
      </c>
      <c r="AO5" s="14">
        <v>0</v>
      </c>
      <c r="AP5" s="14">
        <v>0</v>
      </c>
      <c r="AQ5" s="14">
        <v>0</v>
      </c>
      <c r="AR5" s="14">
        <v>0</v>
      </c>
      <c r="AS5" s="14">
        <v>0</v>
      </c>
      <c r="AT5" s="14">
        <v>0</v>
      </c>
      <c r="AU5" s="14">
        <v>0</v>
      </c>
      <c r="AV5" s="14">
        <v>0</v>
      </c>
      <c r="AW5" s="14">
        <v>0</v>
      </c>
      <c r="AX5" s="14">
        <v>0</v>
      </c>
      <c r="AY5" s="14">
        <v>0</v>
      </c>
      <c r="AZ5" s="14">
        <v>0</v>
      </c>
    </row>
    <row r="6" spans="1:52" s="9" customFormat="1" ht="60">
      <c r="A6" s="11" t="s">
        <v>20</v>
      </c>
      <c r="B6" s="11" t="s">
        <v>2316</v>
      </c>
      <c r="C6" s="11" t="s">
        <v>2317</v>
      </c>
      <c r="D6" s="11">
        <v>114</v>
      </c>
      <c r="E6" s="11">
        <v>119</v>
      </c>
      <c r="F6" s="11">
        <v>90</v>
      </c>
      <c r="G6" s="11">
        <v>103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4">
        <v>1.04385964912281</v>
      </c>
      <c r="V6" s="14">
        <v>0.78947368421052599</v>
      </c>
      <c r="W6" s="14">
        <v>0.90350877192982504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  <c r="AH6" s="14">
        <v>0</v>
      </c>
      <c r="AI6" s="14">
        <v>0</v>
      </c>
      <c r="AJ6" s="14">
        <v>0</v>
      </c>
      <c r="AK6" s="14">
        <v>47.6</v>
      </c>
      <c r="AL6" s="14">
        <v>36</v>
      </c>
      <c r="AM6" s="14">
        <v>41.2</v>
      </c>
      <c r="AN6" s="14">
        <v>0</v>
      </c>
      <c r="AO6" s="14">
        <v>0</v>
      </c>
      <c r="AP6" s="14">
        <v>0</v>
      </c>
      <c r="AQ6" s="14">
        <v>0</v>
      </c>
      <c r="AR6" s="14">
        <v>0</v>
      </c>
      <c r="AS6" s="14">
        <v>0</v>
      </c>
      <c r="AT6" s="14">
        <v>0</v>
      </c>
      <c r="AU6" s="14">
        <v>0</v>
      </c>
      <c r="AV6" s="14">
        <v>0</v>
      </c>
      <c r="AW6" s="14">
        <v>0</v>
      </c>
      <c r="AX6" s="14">
        <v>0</v>
      </c>
      <c r="AY6" s="14">
        <v>0</v>
      </c>
      <c r="AZ6" s="14">
        <v>0</v>
      </c>
    </row>
    <row r="7" spans="1:52" s="9" customFormat="1" ht="60">
      <c r="A7" s="11" t="s">
        <v>61</v>
      </c>
      <c r="B7" s="11" t="s">
        <v>2318</v>
      </c>
      <c r="C7" s="11" t="s">
        <v>2319</v>
      </c>
      <c r="D7" s="11">
        <v>109</v>
      </c>
      <c r="E7" s="11">
        <v>129</v>
      </c>
      <c r="F7" s="11">
        <v>84</v>
      </c>
      <c r="G7" s="11">
        <v>83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4">
        <v>1.1834862385321101</v>
      </c>
      <c r="V7" s="14">
        <v>0.77064220183486198</v>
      </c>
      <c r="W7" s="14">
        <v>0.76146788990825698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14">
        <v>0</v>
      </c>
      <c r="AH7" s="14">
        <v>0</v>
      </c>
      <c r="AI7" s="14">
        <v>0</v>
      </c>
      <c r="AJ7" s="14">
        <v>0</v>
      </c>
      <c r="AK7" s="14">
        <v>51.6</v>
      </c>
      <c r="AL7" s="14">
        <v>33.6</v>
      </c>
      <c r="AM7" s="14">
        <v>33.200000000000003</v>
      </c>
      <c r="AN7" s="14">
        <v>0</v>
      </c>
      <c r="AO7" s="14">
        <v>0</v>
      </c>
      <c r="AP7" s="14">
        <v>0</v>
      </c>
      <c r="AQ7" s="14">
        <v>0</v>
      </c>
      <c r="AR7" s="14">
        <v>0</v>
      </c>
      <c r="AS7" s="14">
        <v>0</v>
      </c>
      <c r="AT7" s="14">
        <v>0</v>
      </c>
      <c r="AU7" s="14">
        <v>0</v>
      </c>
      <c r="AV7" s="14">
        <v>0</v>
      </c>
      <c r="AW7" s="14">
        <v>0</v>
      </c>
      <c r="AX7" s="14">
        <v>0</v>
      </c>
      <c r="AY7" s="14">
        <v>0</v>
      </c>
      <c r="AZ7" s="14">
        <v>0</v>
      </c>
    </row>
    <row r="8" spans="1:52" s="9" customFormat="1" ht="45">
      <c r="A8" s="11" t="s">
        <v>24</v>
      </c>
      <c r="B8" s="11" t="s">
        <v>2320</v>
      </c>
      <c r="C8" s="11" t="s">
        <v>2321</v>
      </c>
      <c r="D8" s="11">
        <v>9168</v>
      </c>
      <c r="E8" s="11">
        <v>5400</v>
      </c>
      <c r="F8" s="11">
        <v>5220</v>
      </c>
      <c r="G8" s="11">
        <v>6960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4">
        <v>0.58900523560209395</v>
      </c>
      <c r="V8" s="14">
        <v>0.56937172774869105</v>
      </c>
      <c r="W8" s="14">
        <v>0.75916230366492099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14">
        <v>2160</v>
      </c>
      <c r="AL8" s="14">
        <v>2088</v>
      </c>
      <c r="AM8" s="14">
        <v>2784</v>
      </c>
      <c r="AN8" s="14">
        <v>0</v>
      </c>
      <c r="AO8" s="14">
        <v>0</v>
      </c>
      <c r="AP8" s="14">
        <v>0</v>
      </c>
      <c r="AQ8" s="14">
        <v>0</v>
      </c>
      <c r="AR8" s="14">
        <v>0</v>
      </c>
      <c r="AS8" s="14">
        <v>0</v>
      </c>
      <c r="AT8" s="14">
        <v>0</v>
      </c>
      <c r="AU8" s="14">
        <v>0</v>
      </c>
      <c r="AV8" s="14">
        <v>0</v>
      </c>
      <c r="AW8" s="14">
        <v>0</v>
      </c>
      <c r="AX8" s="14">
        <v>0</v>
      </c>
      <c r="AY8" s="14">
        <v>0</v>
      </c>
      <c r="AZ8" s="14">
        <v>0</v>
      </c>
    </row>
    <row r="9" spans="1:52" s="9" customFormat="1" ht="60">
      <c r="A9" s="11" t="s">
        <v>24</v>
      </c>
      <c r="B9" s="11" t="s">
        <v>2322</v>
      </c>
      <c r="C9" s="11" t="s">
        <v>2311</v>
      </c>
      <c r="D9" s="11">
        <v>673</v>
      </c>
      <c r="E9" s="11">
        <v>704</v>
      </c>
      <c r="F9" s="11">
        <v>547</v>
      </c>
      <c r="G9" s="11">
        <v>521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4">
        <v>1.04606240713224</v>
      </c>
      <c r="V9" s="14">
        <v>0.81277860326894502</v>
      </c>
      <c r="W9" s="14">
        <v>0.77414561664190196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281.60000000000002</v>
      </c>
      <c r="AL9" s="14">
        <v>218.8</v>
      </c>
      <c r="AM9" s="14">
        <v>208.4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4">
        <v>0</v>
      </c>
      <c r="AW9" s="14">
        <v>0</v>
      </c>
      <c r="AX9" s="14">
        <v>0</v>
      </c>
      <c r="AY9" s="14">
        <v>0</v>
      </c>
      <c r="AZ9" s="14">
        <v>0</v>
      </c>
    </row>
    <row r="10" spans="1:52" s="9" customFormat="1" ht="60">
      <c r="A10" s="11" t="s">
        <v>36</v>
      </c>
      <c r="B10" s="11" t="s">
        <v>2323</v>
      </c>
      <c r="C10" s="11" t="s">
        <v>2324</v>
      </c>
      <c r="D10" s="11">
        <v>351</v>
      </c>
      <c r="E10" s="11">
        <v>387</v>
      </c>
      <c r="F10" s="11">
        <v>296</v>
      </c>
      <c r="G10" s="11">
        <v>296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4">
        <v>1.1025641025641</v>
      </c>
      <c r="V10" s="14">
        <v>0.84330484330484301</v>
      </c>
      <c r="W10" s="14">
        <v>0.84330484330484301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154.80000000000001</v>
      </c>
      <c r="AL10" s="14">
        <v>118.4</v>
      </c>
      <c r="AM10" s="14">
        <v>118.4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</row>
    <row r="11" spans="1:52" s="9" customFormat="1" ht="60">
      <c r="A11" s="11" t="s">
        <v>226</v>
      </c>
      <c r="B11" s="11" t="s">
        <v>2325</v>
      </c>
      <c r="C11" s="11" t="s">
        <v>2326</v>
      </c>
      <c r="D11" s="11">
        <v>156</v>
      </c>
      <c r="E11" s="11">
        <v>187</v>
      </c>
      <c r="F11" s="11">
        <v>134</v>
      </c>
      <c r="G11" s="11">
        <v>134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4">
        <v>1.19871794871795</v>
      </c>
      <c r="V11" s="14">
        <v>0.85897435897435903</v>
      </c>
      <c r="W11" s="14">
        <v>0.85897435897435903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74.8</v>
      </c>
      <c r="AL11" s="14">
        <v>53.6</v>
      </c>
      <c r="AM11" s="14">
        <v>53.6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</row>
    <row r="12" spans="1:52" s="9" customFormat="1" ht="60">
      <c r="A12" s="11" t="s">
        <v>43</v>
      </c>
      <c r="B12" s="11" t="s">
        <v>2327</v>
      </c>
      <c r="C12" s="11" t="s">
        <v>2313</v>
      </c>
      <c r="D12" s="11">
        <v>32</v>
      </c>
      <c r="E12" s="11">
        <v>38</v>
      </c>
      <c r="F12" s="11">
        <v>18</v>
      </c>
      <c r="G12" s="11">
        <v>16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4">
        <v>1.1875</v>
      </c>
      <c r="V12" s="14">
        <v>0.5625</v>
      </c>
      <c r="W12" s="14">
        <v>0.5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4">
        <v>15.2</v>
      </c>
      <c r="AL12" s="14">
        <v>7.2</v>
      </c>
      <c r="AM12" s="14">
        <v>6.4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</row>
    <row r="14" spans="1:52" ht="15">
      <c r="A14" s="12" t="s">
        <v>2328</v>
      </c>
    </row>
    <row r="15" spans="1:52">
      <c r="A15" s="31" t="s">
        <v>0</v>
      </c>
      <c r="B15" s="31" t="s">
        <v>1</v>
      </c>
      <c r="C15" s="31" t="s">
        <v>2</v>
      </c>
      <c r="D15" s="30" t="s">
        <v>2306</v>
      </c>
      <c r="E15" s="32" t="s">
        <v>2307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 t="s">
        <v>2308</v>
      </c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 t="s">
        <v>2309</v>
      </c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</row>
    <row r="16" spans="1:52" s="8" customFormat="1">
      <c r="A16" s="31"/>
      <c r="B16" s="31"/>
      <c r="C16" s="31"/>
      <c r="D16" s="30"/>
      <c r="E16" s="10" t="s">
        <v>4</v>
      </c>
      <c r="F16" s="10" t="s">
        <v>5</v>
      </c>
      <c r="G16" s="10" t="s">
        <v>6</v>
      </c>
      <c r="H16" s="10" t="s">
        <v>7</v>
      </c>
      <c r="I16" s="10" t="s">
        <v>8</v>
      </c>
      <c r="J16" s="10" t="s">
        <v>9</v>
      </c>
      <c r="K16" s="10" t="s">
        <v>10</v>
      </c>
      <c r="L16" s="10" t="s">
        <v>11</v>
      </c>
      <c r="M16" s="10" t="s">
        <v>12</v>
      </c>
      <c r="N16" s="10" t="s">
        <v>13</v>
      </c>
      <c r="O16" s="10" t="s">
        <v>14</v>
      </c>
      <c r="P16" s="10" t="s">
        <v>15</v>
      </c>
      <c r="Q16" s="10" t="s">
        <v>16</v>
      </c>
      <c r="R16" s="10" t="s">
        <v>17</v>
      </c>
      <c r="S16" s="10" t="s">
        <v>18</v>
      </c>
      <c r="T16" s="10" t="s">
        <v>19</v>
      </c>
      <c r="U16" s="13" t="s">
        <v>4</v>
      </c>
      <c r="V16" s="13" t="s">
        <v>5</v>
      </c>
      <c r="W16" s="13" t="s">
        <v>6</v>
      </c>
      <c r="X16" s="13" t="s">
        <v>7</v>
      </c>
      <c r="Y16" s="13" t="s">
        <v>8</v>
      </c>
      <c r="Z16" s="13" t="s">
        <v>9</v>
      </c>
      <c r="AA16" s="13" t="s">
        <v>10</v>
      </c>
      <c r="AB16" s="13" t="s">
        <v>11</v>
      </c>
      <c r="AC16" s="13" t="s">
        <v>12</v>
      </c>
      <c r="AD16" s="13" t="s">
        <v>13</v>
      </c>
      <c r="AE16" s="13" t="s">
        <v>14</v>
      </c>
      <c r="AF16" s="13" t="s">
        <v>15</v>
      </c>
      <c r="AG16" s="13" t="s">
        <v>16</v>
      </c>
      <c r="AH16" s="13" t="s">
        <v>17</v>
      </c>
      <c r="AI16" s="13" t="s">
        <v>18</v>
      </c>
      <c r="AJ16" s="13" t="s">
        <v>19</v>
      </c>
      <c r="AK16" s="13" t="s">
        <v>4</v>
      </c>
      <c r="AL16" s="13" t="s">
        <v>5</v>
      </c>
      <c r="AM16" s="13" t="s">
        <v>6</v>
      </c>
      <c r="AN16" s="13" t="s">
        <v>7</v>
      </c>
      <c r="AO16" s="13" t="s">
        <v>8</v>
      </c>
      <c r="AP16" s="13" t="s">
        <v>9</v>
      </c>
      <c r="AQ16" s="13" t="s">
        <v>10</v>
      </c>
      <c r="AR16" s="13" t="s">
        <v>11</v>
      </c>
      <c r="AS16" s="13" t="s">
        <v>12</v>
      </c>
      <c r="AT16" s="13" t="s">
        <v>13</v>
      </c>
      <c r="AU16" s="13" t="s">
        <v>14</v>
      </c>
      <c r="AV16" s="13" t="s">
        <v>15</v>
      </c>
      <c r="AW16" s="13" t="s">
        <v>16</v>
      </c>
      <c r="AX16" s="13" t="s">
        <v>17</v>
      </c>
      <c r="AY16" s="13" t="s">
        <v>18</v>
      </c>
      <c r="AZ16" s="13" t="s">
        <v>19</v>
      </c>
    </row>
    <row r="17" spans="1:52" s="9" customFormat="1" ht="45">
      <c r="A17" s="11" t="s">
        <v>57</v>
      </c>
      <c r="B17" s="11" t="s">
        <v>2329</v>
      </c>
      <c r="C17" s="11" t="s">
        <v>2330</v>
      </c>
      <c r="D17" s="11">
        <v>3041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/>
      <c r="P17" s="11"/>
      <c r="Q17" s="11"/>
      <c r="R17" s="11"/>
      <c r="S17" s="11"/>
      <c r="T17" s="11"/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</row>
    <row r="18" spans="1:52" s="9" customFormat="1" ht="30">
      <c r="A18" s="11" t="s">
        <v>61</v>
      </c>
      <c r="B18" s="11" t="s">
        <v>2331</v>
      </c>
      <c r="C18" s="11" t="s">
        <v>1859</v>
      </c>
      <c r="D18" s="11">
        <v>625</v>
      </c>
      <c r="E18" s="11">
        <v>77</v>
      </c>
      <c r="F18" s="11">
        <v>77</v>
      </c>
      <c r="G18" s="11">
        <v>75</v>
      </c>
      <c r="H18" s="11">
        <v>77</v>
      </c>
      <c r="I18" s="11">
        <v>115</v>
      </c>
      <c r="J18" s="11">
        <v>69</v>
      </c>
      <c r="K18" s="11">
        <v>69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/>
      <c r="U18" s="14">
        <v>0.1232</v>
      </c>
      <c r="V18" s="14">
        <v>0.1232</v>
      </c>
      <c r="W18" s="14">
        <v>0.12</v>
      </c>
      <c r="X18" s="14">
        <v>0.1232</v>
      </c>
      <c r="Y18" s="14">
        <v>0.184</v>
      </c>
      <c r="Z18" s="14">
        <v>0.1104</v>
      </c>
      <c r="AA18" s="14">
        <v>0.1104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14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</row>
    <row r="19" spans="1:52" s="9" customFormat="1" ht="30">
      <c r="A19" s="11" t="s">
        <v>61</v>
      </c>
      <c r="B19" s="11" t="s">
        <v>2332</v>
      </c>
      <c r="C19" s="11" t="s">
        <v>1859</v>
      </c>
      <c r="D19" s="11">
        <v>222</v>
      </c>
      <c r="E19" s="11">
        <v>78</v>
      </c>
      <c r="F19" s="11">
        <v>78</v>
      </c>
      <c r="G19" s="11">
        <v>75</v>
      </c>
      <c r="H19" s="11">
        <v>72</v>
      </c>
      <c r="I19" s="11">
        <v>75</v>
      </c>
      <c r="J19" s="11">
        <v>19</v>
      </c>
      <c r="K19" s="11">
        <v>19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/>
      <c r="U19" s="14">
        <v>0.35135135135135098</v>
      </c>
      <c r="V19" s="14">
        <v>0.35135135135135098</v>
      </c>
      <c r="W19" s="14">
        <v>0.337837837837838</v>
      </c>
      <c r="X19" s="14">
        <v>0.32432432432432401</v>
      </c>
      <c r="Y19" s="14">
        <v>0.337837837837838</v>
      </c>
      <c r="Z19" s="14">
        <v>8.55855855855856E-2</v>
      </c>
      <c r="AA19" s="14">
        <v>8.55855855855856E-2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31.2</v>
      </c>
      <c r="AL19" s="14">
        <v>31.2</v>
      </c>
      <c r="AM19" s="14">
        <v>30</v>
      </c>
      <c r="AN19" s="14">
        <v>28.8</v>
      </c>
      <c r="AO19" s="14">
        <v>30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4">
        <v>0</v>
      </c>
      <c r="AY19" s="14">
        <v>0</v>
      </c>
      <c r="AZ19" s="14">
        <v>0</v>
      </c>
    </row>
    <row r="20" spans="1:52" s="9" customFormat="1" ht="45">
      <c r="A20" s="11" t="s">
        <v>43</v>
      </c>
      <c r="B20" s="11" t="s">
        <v>2333</v>
      </c>
      <c r="C20" s="11" t="s">
        <v>2334</v>
      </c>
      <c r="D20" s="11">
        <v>1023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/>
      <c r="M20" s="11"/>
      <c r="N20" s="11"/>
      <c r="O20" s="11"/>
      <c r="P20" s="11"/>
      <c r="Q20" s="11"/>
      <c r="R20" s="11"/>
      <c r="S20" s="11"/>
      <c r="T20" s="11"/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</row>
    <row r="21" spans="1:52" s="9" customFormat="1" ht="30">
      <c r="A21" s="11" t="s">
        <v>24</v>
      </c>
      <c r="B21" s="11" t="s">
        <v>2335</v>
      </c>
      <c r="C21" s="11" t="s">
        <v>1886</v>
      </c>
      <c r="D21" s="11">
        <v>292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/>
      <c r="P21" s="11"/>
      <c r="Q21" s="11"/>
      <c r="R21" s="11"/>
      <c r="S21" s="11"/>
      <c r="T21" s="11"/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</row>
    <row r="22" spans="1:52" s="9" customFormat="1" ht="45">
      <c r="A22" s="11" t="s">
        <v>32</v>
      </c>
      <c r="B22" s="11" t="s">
        <v>2336</v>
      </c>
      <c r="C22" s="11" t="s">
        <v>1872</v>
      </c>
      <c r="D22" s="11">
        <v>103</v>
      </c>
      <c r="E22" s="11">
        <v>5</v>
      </c>
      <c r="F22" s="11">
        <v>2</v>
      </c>
      <c r="G22" s="11">
        <v>7</v>
      </c>
      <c r="H22" s="11">
        <v>3</v>
      </c>
      <c r="I22" s="11">
        <v>6</v>
      </c>
      <c r="J22" s="11">
        <v>2</v>
      </c>
      <c r="K22" s="11">
        <v>9</v>
      </c>
      <c r="L22" s="11">
        <v>28</v>
      </c>
      <c r="M22" s="11">
        <v>28</v>
      </c>
      <c r="N22" s="11">
        <v>38</v>
      </c>
      <c r="O22" s="11">
        <v>75</v>
      </c>
      <c r="P22" s="11">
        <v>33</v>
      </c>
      <c r="Q22" s="11">
        <v>33</v>
      </c>
      <c r="R22" s="11">
        <v>0</v>
      </c>
      <c r="S22" s="11">
        <v>0</v>
      </c>
      <c r="T22" s="11"/>
      <c r="U22" s="14">
        <v>4.85436893203883E-2</v>
      </c>
      <c r="V22" s="14">
        <v>1.94174757281553E-2</v>
      </c>
      <c r="W22" s="14">
        <v>6.7961165048543701E-2</v>
      </c>
      <c r="X22" s="14">
        <v>2.9126213592233E-2</v>
      </c>
      <c r="Y22" s="14">
        <v>5.8252427184466E-2</v>
      </c>
      <c r="Z22" s="14">
        <v>1.94174757281553E-2</v>
      </c>
      <c r="AA22" s="14">
        <v>8.7378640776699004E-2</v>
      </c>
      <c r="AB22" s="14">
        <v>0.27184466019417503</v>
      </c>
      <c r="AC22" s="14">
        <v>0.27184466019417503</v>
      </c>
      <c r="AD22" s="14">
        <v>0.36893203883495101</v>
      </c>
      <c r="AE22" s="14">
        <v>0.72815533980582503</v>
      </c>
      <c r="AF22" s="14">
        <v>0.32038834951456302</v>
      </c>
      <c r="AG22" s="14">
        <v>0.32038834951456302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5.6</v>
      </c>
      <c r="AS22" s="14">
        <v>5.6</v>
      </c>
      <c r="AT22" s="14">
        <v>7.6</v>
      </c>
      <c r="AU22" s="14">
        <v>22.5</v>
      </c>
      <c r="AV22" s="14">
        <v>6.6</v>
      </c>
      <c r="AW22" s="14">
        <v>6.6</v>
      </c>
      <c r="AX22" s="14">
        <v>0</v>
      </c>
      <c r="AY22" s="14">
        <v>0</v>
      </c>
      <c r="AZ22" s="14">
        <v>0</v>
      </c>
    </row>
    <row r="23" spans="1:52" s="9" customFormat="1" ht="45">
      <c r="A23" s="11" t="s">
        <v>24</v>
      </c>
      <c r="B23" s="11" t="s">
        <v>2337</v>
      </c>
      <c r="C23" s="11" t="s">
        <v>2338</v>
      </c>
      <c r="D23" s="11">
        <v>172</v>
      </c>
      <c r="E23" s="11">
        <v>1</v>
      </c>
      <c r="F23" s="11">
        <v>1</v>
      </c>
      <c r="G23" s="11">
        <v>1</v>
      </c>
      <c r="H23" s="11">
        <v>4</v>
      </c>
      <c r="I23" s="11">
        <v>2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/>
      <c r="P23" s="11"/>
      <c r="Q23" s="11"/>
      <c r="R23" s="11"/>
      <c r="S23" s="11"/>
      <c r="T23" s="11"/>
      <c r="U23" s="14">
        <v>5.8139534883720903E-3</v>
      </c>
      <c r="V23" s="14">
        <v>5.8139534883720903E-3</v>
      </c>
      <c r="W23" s="14">
        <v>5.8139534883720903E-3</v>
      </c>
      <c r="X23" s="14">
        <v>2.32558139534884E-2</v>
      </c>
      <c r="Y23" s="14">
        <v>1.16279069767442E-2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</row>
    <row r="24" spans="1:52" s="9" customFormat="1" ht="30">
      <c r="A24" s="11" t="s">
        <v>24</v>
      </c>
      <c r="B24" s="11" t="s">
        <v>2339</v>
      </c>
      <c r="C24" s="11" t="s">
        <v>1886</v>
      </c>
      <c r="D24" s="11">
        <v>349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/>
      <c r="P24" s="11"/>
      <c r="Q24" s="11"/>
      <c r="R24" s="11"/>
      <c r="S24" s="11"/>
      <c r="T24" s="11"/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</row>
    <row r="25" spans="1:52" s="9" customFormat="1" ht="60">
      <c r="A25" s="11" t="s">
        <v>24</v>
      </c>
      <c r="B25" s="11" t="s">
        <v>2340</v>
      </c>
      <c r="C25" s="11" t="s">
        <v>2341</v>
      </c>
      <c r="D25" s="11">
        <v>0</v>
      </c>
      <c r="E25" s="11"/>
      <c r="F25" s="11"/>
      <c r="G25" s="11"/>
      <c r="H25" s="11"/>
      <c r="I25" s="11">
        <v>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0</v>
      </c>
      <c r="AT25" s="14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</row>
  </sheetData>
  <mergeCells count="14">
    <mergeCell ref="E1:T1"/>
    <mergeCell ref="U1:AJ1"/>
    <mergeCell ref="AK1:AZ1"/>
    <mergeCell ref="E15:T15"/>
    <mergeCell ref="U15:AJ15"/>
    <mergeCell ref="AK15:AZ15"/>
    <mergeCell ref="D1:D2"/>
    <mergeCell ref="D15:D16"/>
    <mergeCell ref="A1:A2"/>
    <mergeCell ref="A15:A16"/>
    <mergeCell ref="B1:B2"/>
    <mergeCell ref="B15:B16"/>
    <mergeCell ref="C1:C2"/>
    <mergeCell ref="C15:C16"/>
  </mergeCells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113"/>
  <sheetViews>
    <sheetView topLeftCell="A77" workbookViewId="0">
      <selection activeCell="AV123" sqref="AV123"/>
    </sheetView>
  </sheetViews>
  <sheetFormatPr defaultColWidth="8.875" defaultRowHeight="13.5"/>
  <cols>
    <col min="3" max="3" width="15.625" customWidth="1"/>
    <col min="41" max="56" width="9.625"/>
    <col min="57" max="57" width="10.75"/>
  </cols>
  <sheetData>
    <row r="1" spans="1:57" s="1" customFormat="1" ht="30">
      <c r="A1" s="2" t="s">
        <v>43</v>
      </c>
      <c r="B1" s="2" t="s">
        <v>54</v>
      </c>
      <c r="C1" s="3" t="s">
        <v>55</v>
      </c>
      <c r="D1" s="3" t="s">
        <v>45</v>
      </c>
      <c r="E1" s="3" t="s">
        <v>56</v>
      </c>
      <c r="F1" s="3" t="s">
        <v>23</v>
      </c>
      <c r="G1" s="2">
        <v>56</v>
      </c>
      <c r="H1" s="4">
        <v>50</v>
      </c>
      <c r="I1" s="4">
        <v>43</v>
      </c>
      <c r="J1" s="4">
        <v>39</v>
      </c>
      <c r="K1" s="4">
        <v>55</v>
      </c>
      <c r="L1" s="4">
        <v>60</v>
      </c>
      <c r="M1" s="4">
        <v>86</v>
      </c>
      <c r="N1" s="4">
        <v>105</v>
      </c>
      <c r="O1" s="4">
        <v>85</v>
      </c>
      <c r="P1" s="4">
        <v>88</v>
      </c>
      <c r="Q1" s="4">
        <v>83</v>
      </c>
      <c r="R1" s="4">
        <v>79</v>
      </c>
      <c r="S1" s="4">
        <v>94</v>
      </c>
      <c r="T1" s="4">
        <v>79</v>
      </c>
      <c r="U1" s="4">
        <v>45</v>
      </c>
      <c r="V1" s="4">
        <v>93</v>
      </c>
      <c r="W1" s="4">
        <v>89</v>
      </c>
      <c r="X1" s="5">
        <f>SUM(H1:W1)</f>
        <v>1173</v>
      </c>
      <c r="Y1" s="6">
        <f t="shared" ref="Y1:AN1" si="0">IF($G1=0,IF(H1&gt;0,1,0),H1/$G1)</f>
        <v>0.8928571428571429</v>
      </c>
      <c r="Z1" s="6">
        <f t="shared" si="0"/>
        <v>0.7678571428571429</v>
      </c>
      <c r="AA1" s="6">
        <f t="shared" si="0"/>
        <v>0.6964285714285714</v>
      </c>
      <c r="AB1" s="6">
        <f t="shared" si="0"/>
        <v>0.9821428571428571</v>
      </c>
      <c r="AC1" s="6">
        <f t="shared" si="0"/>
        <v>1.0714285714285714</v>
      </c>
      <c r="AD1" s="6">
        <f t="shared" si="0"/>
        <v>1.5357142857142858</v>
      </c>
      <c r="AE1" s="6">
        <f t="shared" si="0"/>
        <v>1.875</v>
      </c>
      <c r="AF1" s="6">
        <f t="shared" si="0"/>
        <v>1.5178571428571428</v>
      </c>
      <c r="AG1" s="6">
        <f t="shared" si="0"/>
        <v>1.5714285714285714</v>
      </c>
      <c r="AH1" s="6">
        <f t="shared" si="0"/>
        <v>1.4821428571428572</v>
      </c>
      <c r="AI1" s="6">
        <f t="shared" si="0"/>
        <v>1.4107142857142858</v>
      </c>
      <c r="AJ1" s="6">
        <f t="shared" si="0"/>
        <v>1.6785714285714286</v>
      </c>
      <c r="AK1" s="6">
        <f t="shared" si="0"/>
        <v>1.4107142857142858</v>
      </c>
      <c r="AL1" s="6">
        <f t="shared" si="0"/>
        <v>0.8035714285714286</v>
      </c>
      <c r="AM1" s="6">
        <f t="shared" si="0"/>
        <v>1.6607142857142858</v>
      </c>
      <c r="AN1" s="6">
        <f t="shared" si="0"/>
        <v>1.5892857142857142</v>
      </c>
      <c r="AO1" s="7">
        <f t="shared" ref="AO1:AT1" si="1">H1*(IF(Y1&gt;=0.2,0.4,0))</f>
        <v>20</v>
      </c>
      <c r="AP1" s="7">
        <f t="shared" si="1"/>
        <v>17.2</v>
      </c>
      <c r="AQ1" s="7">
        <f t="shared" si="1"/>
        <v>15.600000000000001</v>
      </c>
      <c r="AR1" s="7">
        <f t="shared" si="1"/>
        <v>22</v>
      </c>
      <c r="AS1" s="7">
        <f t="shared" si="1"/>
        <v>24</v>
      </c>
      <c r="AT1" s="7">
        <f t="shared" si="1"/>
        <v>34.4</v>
      </c>
      <c r="AU1" s="7">
        <f t="shared" ref="AU1:BD1" si="2">N1*(IF(AE1&gt;=0.7,0.3,IF(AE1&gt;=0.2,0.2,0)))</f>
        <v>31.5</v>
      </c>
      <c r="AV1" s="7">
        <f t="shared" si="2"/>
        <v>25.5</v>
      </c>
      <c r="AW1" s="7">
        <f t="shared" si="2"/>
        <v>26.4</v>
      </c>
      <c r="AX1" s="7">
        <f t="shared" si="2"/>
        <v>24.9</v>
      </c>
      <c r="AY1" s="7">
        <f t="shared" si="2"/>
        <v>23.7</v>
      </c>
      <c r="AZ1" s="7">
        <f t="shared" si="2"/>
        <v>28.2</v>
      </c>
      <c r="BA1" s="7">
        <f t="shared" si="2"/>
        <v>23.7</v>
      </c>
      <c r="BB1" s="7">
        <f t="shared" si="2"/>
        <v>13.5</v>
      </c>
      <c r="BC1" s="7">
        <f t="shared" si="2"/>
        <v>27.9</v>
      </c>
      <c r="BD1" s="7">
        <f t="shared" si="2"/>
        <v>26.7</v>
      </c>
      <c r="BE1" s="7">
        <f>SUM(AO1:BD1)</f>
        <v>385.2</v>
      </c>
    </row>
    <row r="2" spans="1:57" s="1" customFormat="1" ht="30">
      <c r="A2" s="2" t="s">
        <v>36</v>
      </c>
      <c r="B2" s="2" t="s">
        <v>150</v>
      </c>
      <c r="C2" s="3" t="s">
        <v>151</v>
      </c>
      <c r="D2" s="3" t="s">
        <v>48</v>
      </c>
      <c r="E2" s="3" t="s">
        <v>152</v>
      </c>
      <c r="F2" s="3" t="s">
        <v>60</v>
      </c>
      <c r="G2" s="2">
        <v>41</v>
      </c>
      <c r="H2" s="4">
        <v>246</v>
      </c>
      <c r="I2" s="4">
        <v>200</v>
      </c>
      <c r="J2" s="4">
        <v>158</v>
      </c>
      <c r="K2" s="4">
        <v>216</v>
      </c>
      <c r="L2" s="4">
        <v>199</v>
      </c>
      <c r="M2" s="4">
        <v>128</v>
      </c>
      <c r="N2" s="4">
        <v>170</v>
      </c>
      <c r="O2" s="4">
        <v>227</v>
      </c>
      <c r="P2" s="4">
        <v>255</v>
      </c>
      <c r="Q2" s="4">
        <v>262</v>
      </c>
      <c r="R2" s="4">
        <v>258</v>
      </c>
      <c r="S2" s="4">
        <v>256</v>
      </c>
      <c r="T2" s="4">
        <v>190</v>
      </c>
      <c r="U2" s="4">
        <v>225</v>
      </c>
      <c r="V2" s="4">
        <v>251</v>
      </c>
      <c r="W2" s="4">
        <v>258</v>
      </c>
      <c r="X2" s="5">
        <f>SUM(H2:W2)</f>
        <v>3499</v>
      </c>
      <c r="Y2" s="6">
        <f t="shared" ref="Y2:AN2" si="3">IF($G2=0,IF(H2&gt;0,1,0),H2/$G2)</f>
        <v>6</v>
      </c>
      <c r="Z2" s="6">
        <f t="shared" si="3"/>
        <v>4.8780487804878048</v>
      </c>
      <c r="AA2" s="6">
        <f t="shared" si="3"/>
        <v>3.8536585365853657</v>
      </c>
      <c r="AB2" s="6">
        <f t="shared" si="3"/>
        <v>5.2682926829268295</v>
      </c>
      <c r="AC2" s="6">
        <f t="shared" si="3"/>
        <v>4.8536585365853657</v>
      </c>
      <c r="AD2" s="6">
        <f t="shared" si="3"/>
        <v>3.1219512195121952</v>
      </c>
      <c r="AE2" s="6">
        <f t="shared" si="3"/>
        <v>4.1463414634146343</v>
      </c>
      <c r="AF2" s="6">
        <f t="shared" si="3"/>
        <v>5.5365853658536581</v>
      </c>
      <c r="AG2" s="6">
        <f t="shared" si="3"/>
        <v>6.2195121951219514</v>
      </c>
      <c r="AH2" s="6">
        <f t="shared" si="3"/>
        <v>6.3902439024390247</v>
      </c>
      <c r="AI2" s="6">
        <f t="shared" si="3"/>
        <v>6.2926829268292686</v>
      </c>
      <c r="AJ2" s="6">
        <f t="shared" si="3"/>
        <v>6.2439024390243905</v>
      </c>
      <c r="AK2" s="6">
        <f t="shared" si="3"/>
        <v>4.6341463414634143</v>
      </c>
      <c r="AL2" s="6">
        <f t="shared" si="3"/>
        <v>5.4878048780487809</v>
      </c>
      <c r="AM2" s="6">
        <f t="shared" si="3"/>
        <v>6.1219512195121952</v>
      </c>
      <c r="AN2" s="6">
        <f t="shared" si="3"/>
        <v>6.2926829268292686</v>
      </c>
      <c r="AO2" s="7">
        <f t="shared" ref="AO2:AT2" si="4">H2*(IF(Y2&gt;=0.2,0.4,0))</f>
        <v>98.4</v>
      </c>
      <c r="AP2" s="7">
        <f t="shared" si="4"/>
        <v>80</v>
      </c>
      <c r="AQ2" s="7">
        <f t="shared" si="4"/>
        <v>63.2</v>
      </c>
      <c r="AR2" s="7">
        <f t="shared" si="4"/>
        <v>86.4</v>
      </c>
      <c r="AS2" s="7">
        <f t="shared" si="4"/>
        <v>79.600000000000009</v>
      </c>
      <c r="AT2" s="7">
        <f t="shared" si="4"/>
        <v>51.2</v>
      </c>
      <c r="AU2" s="7">
        <f t="shared" ref="AU2:BD2" si="5">N2*(IF(AE2&gt;=0.7,0.3,IF(AE2&gt;=0.2,0.2,0)))</f>
        <v>51</v>
      </c>
      <c r="AV2" s="7">
        <f t="shared" si="5"/>
        <v>68.099999999999994</v>
      </c>
      <c r="AW2" s="7">
        <f t="shared" si="5"/>
        <v>76.5</v>
      </c>
      <c r="AX2" s="7">
        <f t="shared" si="5"/>
        <v>78.599999999999994</v>
      </c>
      <c r="AY2" s="7">
        <f t="shared" si="5"/>
        <v>77.399999999999991</v>
      </c>
      <c r="AZ2" s="7">
        <f t="shared" si="5"/>
        <v>76.8</v>
      </c>
      <c r="BA2" s="7">
        <f t="shared" si="5"/>
        <v>57</v>
      </c>
      <c r="BB2" s="7">
        <f t="shared" si="5"/>
        <v>67.5</v>
      </c>
      <c r="BC2" s="7">
        <f t="shared" si="5"/>
        <v>75.3</v>
      </c>
      <c r="BD2" s="7">
        <f t="shared" si="5"/>
        <v>77.399999999999991</v>
      </c>
      <c r="BE2" s="7">
        <f>SUM(AO2:BD2)</f>
        <v>1164.4000000000001</v>
      </c>
    </row>
    <row r="3" spans="1:57" s="1" customFormat="1" ht="30">
      <c r="A3" s="2" t="s">
        <v>43</v>
      </c>
      <c r="B3" s="2" t="s">
        <v>294</v>
      </c>
      <c r="C3" s="3" t="s">
        <v>295</v>
      </c>
      <c r="D3" s="3" t="s">
        <v>45</v>
      </c>
      <c r="E3" s="3" t="s">
        <v>296</v>
      </c>
      <c r="F3" s="3" t="s">
        <v>60</v>
      </c>
      <c r="G3" s="2">
        <v>1813</v>
      </c>
      <c r="H3" s="4">
        <v>1370</v>
      </c>
      <c r="I3" s="4">
        <v>1300</v>
      </c>
      <c r="J3" s="4">
        <v>1250</v>
      </c>
      <c r="K3" s="4">
        <v>1200</v>
      </c>
      <c r="L3" s="4">
        <v>1250</v>
      </c>
      <c r="M3" s="4">
        <v>1260</v>
      </c>
      <c r="N3" s="4">
        <v>1340</v>
      </c>
      <c r="O3" s="4">
        <v>1370</v>
      </c>
      <c r="P3" s="4">
        <v>1460</v>
      </c>
      <c r="Q3" s="4">
        <v>1440</v>
      </c>
      <c r="R3" s="4">
        <v>1520</v>
      </c>
      <c r="S3" s="4">
        <v>1450</v>
      </c>
      <c r="T3" s="4">
        <v>1390</v>
      </c>
      <c r="U3" s="4">
        <v>1380</v>
      </c>
      <c r="V3" s="4">
        <v>1520</v>
      </c>
      <c r="W3" s="4">
        <v>1460</v>
      </c>
      <c r="X3" s="5">
        <f>SUM(H3:W3)</f>
        <v>21960</v>
      </c>
      <c r="Y3" s="6">
        <f t="shared" ref="Y3:AN3" si="6">IF($G3=0,IF(H3&gt;0,1,0),H3/$G3)</f>
        <v>0.75565361279646992</v>
      </c>
      <c r="Z3" s="6">
        <f t="shared" si="6"/>
        <v>0.71704357418643128</v>
      </c>
      <c r="AA3" s="6">
        <f t="shared" si="6"/>
        <v>0.68946497517926086</v>
      </c>
      <c r="AB3" s="6">
        <f t="shared" si="6"/>
        <v>0.66188637617209045</v>
      </c>
      <c r="AC3" s="6">
        <f t="shared" si="6"/>
        <v>0.68946497517926086</v>
      </c>
      <c r="AD3" s="6">
        <f t="shared" si="6"/>
        <v>0.69498069498069504</v>
      </c>
      <c r="AE3" s="6">
        <f t="shared" si="6"/>
        <v>0.73910645339216763</v>
      </c>
      <c r="AF3" s="6">
        <f t="shared" si="6"/>
        <v>0.75565361279646992</v>
      </c>
      <c r="AG3" s="6">
        <f t="shared" si="6"/>
        <v>0.80529509100937668</v>
      </c>
      <c r="AH3" s="6">
        <f t="shared" si="6"/>
        <v>0.79426365140650856</v>
      </c>
      <c r="AI3" s="6">
        <f t="shared" si="6"/>
        <v>0.83838940981798127</v>
      </c>
      <c r="AJ3" s="6">
        <f t="shared" si="6"/>
        <v>0.79977937120794262</v>
      </c>
      <c r="AK3" s="6">
        <f t="shared" si="6"/>
        <v>0.76668505239933815</v>
      </c>
      <c r="AL3" s="6">
        <f t="shared" si="6"/>
        <v>0.76116933259790398</v>
      </c>
      <c r="AM3" s="6">
        <f t="shared" si="6"/>
        <v>0.83838940981798127</v>
      </c>
      <c r="AN3" s="6">
        <f t="shared" si="6"/>
        <v>0.80529509100937668</v>
      </c>
      <c r="AO3" s="7">
        <f t="shared" ref="AO3:AT3" si="7">H3*(IF(Y3&gt;=0.2,0.4,0))</f>
        <v>548</v>
      </c>
      <c r="AP3" s="7">
        <f t="shared" si="7"/>
        <v>520</v>
      </c>
      <c r="AQ3" s="7">
        <f t="shared" si="7"/>
        <v>500</v>
      </c>
      <c r="AR3" s="7">
        <f t="shared" si="7"/>
        <v>480</v>
      </c>
      <c r="AS3" s="7">
        <f t="shared" si="7"/>
        <v>500</v>
      </c>
      <c r="AT3" s="7">
        <f t="shared" si="7"/>
        <v>504</v>
      </c>
      <c r="AU3" s="7">
        <f t="shared" ref="AU3:BD3" si="8">N3*(IF(AE3&gt;=0.7,0.3,IF(AE3&gt;=0.2,0.2,0)))</f>
        <v>402</v>
      </c>
      <c r="AV3" s="7">
        <f t="shared" si="8"/>
        <v>411</v>
      </c>
      <c r="AW3" s="7">
        <f t="shared" si="8"/>
        <v>438</v>
      </c>
      <c r="AX3" s="7">
        <f t="shared" si="8"/>
        <v>432</v>
      </c>
      <c r="AY3" s="7">
        <f t="shared" si="8"/>
        <v>456</v>
      </c>
      <c r="AZ3" s="7">
        <f t="shared" si="8"/>
        <v>435</v>
      </c>
      <c r="BA3" s="7">
        <f t="shared" si="8"/>
        <v>417</v>
      </c>
      <c r="BB3" s="7">
        <f t="shared" si="8"/>
        <v>414</v>
      </c>
      <c r="BC3" s="7">
        <f t="shared" si="8"/>
        <v>456</v>
      </c>
      <c r="BD3" s="7">
        <f t="shared" si="8"/>
        <v>438</v>
      </c>
      <c r="BE3" s="7">
        <f>SUM(AO3:BD3)</f>
        <v>7351</v>
      </c>
    </row>
    <row r="4" spans="1:57" s="1" customFormat="1" ht="30">
      <c r="A4" s="2" t="s">
        <v>226</v>
      </c>
      <c r="B4" s="2" t="s">
        <v>440</v>
      </c>
      <c r="C4" s="3" t="s">
        <v>441</v>
      </c>
      <c r="D4" s="3" t="s">
        <v>228</v>
      </c>
      <c r="E4" s="3" t="s">
        <v>442</v>
      </c>
      <c r="F4" s="3" t="s">
        <v>60</v>
      </c>
      <c r="G4" s="2">
        <v>172</v>
      </c>
      <c r="H4" s="4">
        <v>150</v>
      </c>
      <c r="I4" s="4">
        <v>157</v>
      </c>
      <c r="J4" s="4">
        <v>183</v>
      </c>
      <c r="K4" s="4">
        <v>125</v>
      </c>
      <c r="L4" s="4">
        <v>142</v>
      </c>
      <c r="M4" s="4">
        <v>132</v>
      </c>
      <c r="N4" s="4">
        <v>145</v>
      </c>
      <c r="O4" s="4">
        <v>145</v>
      </c>
      <c r="P4" s="4">
        <v>150</v>
      </c>
      <c r="Q4" s="4">
        <v>146</v>
      </c>
      <c r="R4" s="4">
        <v>157</v>
      </c>
      <c r="S4" s="4">
        <v>176</v>
      </c>
      <c r="T4" s="4">
        <v>139</v>
      </c>
      <c r="U4" s="4">
        <v>166</v>
      </c>
      <c r="V4" s="4">
        <v>152</v>
      </c>
      <c r="W4" s="4">
        <v>134</v>
      </c>
      <c r="X4" s="5">
        <f>SUM(H4:W4)</f>
        <v>2399</v>
      </c>
      <c r="Y4" s="6">
        <f t="shared" ref="Y4:AN4" si="9">IF($G4=0,IF(H4&gt;0,1,0),H4/$G4)</f>
        <v>0.87209302325581395</v>
      </c>
      <c r="Z4" s="6">
        <f t="shared" si="9"/>
        <v>0.91279069767441856</v>
      </c>
      <c r="AA4" s="6">
        <f t="shared" si="9"/>
        <v>1.0639534883720929</v>
      </c>
      <c r="AB4" s="6">
        <f t="shared" si="9"/>
        <v>0.72674418604651159</v>
      </c>
      <c r="AC4" s="6">
        <f t="shared" si="9"/>
        <v>0.82558139534883723</v>
      </c>
      <c r="AD4" s="6">
        <f t="shared" si="9"/>
        <v>0.76744186046511631</v>
      </c>
      <c r="AE4" s="6">
        <f t="shared" si="9"/>
        <v>0.84302325581395354</v>
      </c>
      <c r="AF4" s="6">
        <f t="shared" si="9"/>
        <v>0.84302325581395354</v>
      </c>
      <c r="AG4" s="6">
        <f t="shared" si="9"/>
        <v>0.87209302325581395</v>
      </c>
      <c r="AH4" s="6">
        <f t="shared" si="9"/>
        <v>0.84883720930232553</v>
      </c>
      <c r="AI4" s="6">
        <f t="shared" si="9"/>
        <v>0.91279069767441856</v>
      </c>
      <c r="AJ4" s="6">
        <f t="shared" si="9"/>
        <v>1.0232558139534884</v>
      </c>
      <c r="AK4" s="6">
        <f t="shared" si="9"/>
        <v>0.80813953488372092</v>
      </c>
      <c r="AL4" s="6">
        <f t="shared" si="9"/>
        <v>0.96511627906976749</v>
      </c>
      <c r="AM4" s="6">
        <f t="shared" si="9"/>
        <v>0.88372093023255816</v>
      </c>
      <c r="AN4" s="6">
        <f t="shared" si="9"/>
        <v>0.77906976744186052</v>
      </c>
      <c r="AO4" s="7">
        <f t="shared" ref="AO4:AT4" si="10">H4*(IF(Y4&gt;=0.2,0.4,0))</f>
        <v>60</v>
      </c>
      <c r="AP4" s="7">
        <f t="shared" si="10"/>
        <v>62.800000000000004</v>
      </c>
      <c r="AQ4" s="7">
        <f t="shared" si="10"/>
        <v>73.2</v>
      </c>
      <c r="AR4" s="7">
        <f t="shared" si="10"/>
        <v>50</v>
      </c>
      <c r="AS4" s="7">
        <f t="shared" si="10"/>
        <v>56.800000000000004</v>
      </c>
      <c r="AT4" s="7">
        <f t="shared" si="10"/>
        <v>52.800000000000004</v>
      </c>
      <c r="AU4" s="7">
        <f t="shared" ref="AU4:BD4" si="11">N4*(IF(AE4&gt;=0.7,0.3,IF(AE4&gt;=0.2,0.2,0)))</f>
        <v>43.5</v>
      </c>
      <c r="AV4" s="7">
        <f t="shared" si="11"/>
        <v>43.5</v>
      </c>
      <c r="AW4" s="7">
        <f t="shared" si="11"/>
        <v>45</v>
      </c>
      <c r="AX4" s="7">
        <f t="shared" si="11"/>
        <v>43.8</v>
      </c>
      <c r="AY4" s="7">
        <f t="shared" si="11"/>
        <v>47.1</v>
      </c>
      <c r="AZ4" s="7">
        <f t="shared" si="11"/>
        <v>52.8</v>
      </c>
      <c r="BA4" s="7">
        <f t="shared" si="11"/>
        <v>41.699999999999996</v>
      </c>
      <c r="BB4" s="7">
        <f t="shared" si="11"/>
        <v>49.8</v>
      </c>
      <c r="BC4" s="7">
        <f t="shared" si="11"/>
        <v>45.6</v>
      </c>
      <c r="BD4" s="7">
        <f t="shared" si="11"/>
        <v>40.199999999999996</v>
      </c>
      <c r="BE4" s="7">
        <f>SUM(AO4:BD4)</f>
        <v>808.6</v>
      </c>
    </row>
    <row r="5" spans="1:57" s="1" customFormat="1" ht="30">
      <c r="A5" s="2" t="s">
        <v>36</v>
      </c>
      <c r="B5" s="2" t="s">
        <v>493</v>
      </c>
      <c r="C5" s="3" t="s">
        <v>494</v>
      </c>
      <c r="D5" s="3" t="s">
        <v>38</v>
      </c>
      <c r="E5" s="3" t="s">
        <v>166</v>
      </c>
      <c r="F5" s="3" t="s">
        <v>60</v>
      </c>
      <c r="G5" s="2">
        <v>2148</v>
      </c>
      <c r="H5" s="4">
        <v>2170</v>
      </c>
      <c r="I5" s="4">
        <v>2020</v>
      </c>
      <c r="J5" s="4">
        <v>1910</v>
      </c>
      <c r="K5" s="4">
        <v>2010</v>
      </c>
      <c r="L5" s="4">
        <v>1980</v>
      </c>
      <c r="M5" s="4">
        <v>1950</v>
      </c>
      <c r="N5" s="4">
        <v>2130</v>
      </c>
      <c r="O5" s="4">
        <v>2240</v>
      </c>
      <c r="P5" s="4">
        <v>2270</v>
      </c>
      <c r="Q5" s="4">
        <v>2340</v>
      </c>
      <c r="R5" s="4">
        <v>2280</v>
      </c>
      <c r="S5" s="4">
        <v>2670</v>
      </c>
      <c r="T5" s="4">
        <v>2430</v>
      </c>
      <c r="U5" s="4">
        <v>2240</v>
      </c>
      <c r="V5" s="4">
        <v>2290</v>
      </c>
      <c r="W5" s="4">
        <v>2130</v>
      </c>
      <c r="X5" s="5">
        <f t="shared" ref="X5:X62" si="12">SUM(H5:W5)</f>
        <v>35060</v>
      </c>
      <c r="Y5" s="6">
        <f t="shared" ref="Y5:AN5" si="13">IF($G5=0,IF(H5&gt;0,1,0),H5/$G5)</f>
        <v>1.0102420856610801</v>
      </c>
      <c r="Z5" s="6">
        <f t="shared" si="13"/>
        <v>0.94040968342644315</v>
      </c>
      <c r="AA5" s="6">
        <f t="shared" si="13"/>
        <v>0.88919925512104281</v>
      </c>
      <c r="AB5" s="6">
        <f t="shared" si="13"/>
        <v>0.93575418994413406</v>
      </c>
      <c r="AC5" s="6">
        <f t="shared" si="13"/>
        <v>0.92178770949720668</v>
      </c>
      <c r="AD5" s="6">
        <f t="shared" si="13"/>
        <v>0.90782122905027929</v>
      </c>
      <c r="AE5" s="6">
        <f t="shared" si="13"/>
        <v>0.99162011173184361</v>
      </c>
      <c r="AF5" s="6">
        <f t="shared" si="13"/>
        <v>1.042830540037244</v>
      </c>
      <c r="AG5" s="6">
        <f t="shared" si="13"/>
        <v>1.0567970204841712</v>
      </c>
      <c r="AH5" s="6">
        <f t="shared" si="13"/>
        <v>1.0893854748603351</v>
      </c>
      <c r="AI5" s="6">
        <f t="shared" si="13"/>
        <v>1.0614525139664805</v>
      </c>
      <c r="AJ5" s="6">
        <f t="shared" si="13"/>
        <v>1.2430167597765363</v>
      </c>
      <c r="AK5" s="6">
        <f t="shared" si="13"/>
        <v>1.1312849162011174</v>
      </c>
      <c r="AL5" s="6">
        <f t="shared" si="13"/>
        <v>1.042830540037244</v>
      </c>
      <c r="AM5" s="6">
        <f t="shared" si="13"/>
        <v>1.0661080074487896</v>
      </c>
      <c r="AN5" s="6">
        <f t="shared" si="13"/>
        <v>0.99162011173184361</v>
      </c>
      <c r="AO5" s="7">
        <f t="shared" ref="AO5:AT5" si="14">H5*(IF(Y5&gt;=0.2,0.4,0))</f>
        <v>868</v>
      </c>
      <c r="AP5" s="7">
        <f t="shared" si="14"/>
        <v>808</v>
      </c>
      <c r="AQ5" s="7">
        <f t="shared" si="14"/>
        <v>764</v>
      </c>
      <c r="AR5" s="7">
        <f t="shared" si="14"/>
        <v>804</v>
      </c>
      <c r="AS5" s="7">
        <f t="shared" si="14"/>
        <v>792</v>
      </c>
      <c r="AT5" s="7">
        <f t="shared" si="14"/>
        <v>780</v>
      </c>
      <c r="AU5" s="7">
        <f t="shared" ref="AU5:BD5" si="15">N5*(IF(AE5&gt;=0.7,0.3,IF(AE5&gt;=0.2,0.2,0)))</f>
        <v>639</v>
      </c>
      <c r="AV5" s="7">
        <f t="shared" si="15"/>
        <v>672</v>
      </c>
      <c r="AW5" s="7">
        <f t="shared" si="15"/>
        <v>681</v>
      </c>
      <c r="AX5" s="7">
        <f t="shared" si="15"/>
        <v>702</v>
      </c>
      <c r="AY5" s="7">
        <f t="shared" si="15"/>
        <v>684</v>
      </c>
      <c r="AZ5" s="7">
        <f t="shared" si="15"/>
        <v>801</v>
      </c>
      <c r="BA5" s="7">
        <f t="shared" si="15"/>
        <v>729</v>
      </c>
      <c r="BB5" s="7">
        <f t="shared" si="15"/>
        <v>672</v>
      </c>
      <c r="BC5" s="7">
        <f t="shared" si="15"/>
        <v>687</v>
      </c>
      <c r="BD5" s="7">
        <f t="shared" si="15"/>
        <v>639</v>
      </c>
      <c r="BE5" s="7">
        <f t="shared" ref="BE5:BE62" si="16">SUM(AO5:BD5)</f>
        <v>11722</v>
      </c>
    </row>
    <row r="6" spans="1:57" s="1" customFormat="1" ht="30">
      <c r="A6" s="2" t="s">
        <v>24</v>
      </c>
      <c r="B6" s="2" t="s">
        <v>543</v>
      </c>
      <c r="C6" s="3" t="s">
        <v>544</v>
      </c>
      <c r="D6" s="3" t="s">
        <v>28</v>
      </c>
      <c r="E6" s="3" t="s">
        <v>545</v>
      </c>
      <c r="F6" s="3" t="s">
        <v>60</v>
      </c>
      <c r="G6" s="2">
        <v>8190</v>
      </c>
      <c r="H6" s="4">
        <v>7275</v>
      </c>
      <c r="I6" s="4">
        <v>7110</v>
      </c>
      <c r="J6" s="4">
        <v>7155</v>
      </c>
      <c r="K6" s="4">
        <v>7125</v>
      </c>
      <c r="L6" s="4">
        <v>7125</v>
      </c>
      <c r="M6" s="4">
        <v>7305</v>
      </c>
      <c r="N6" s="4">
        <v>7650</v>
      </c>
      <c r="O6" s="4">
        <v>7335</v>
      </c>
      <c r="P6" s="4">
        <v>7245</v>
      </c>
      <c r="Q6" s="4">
        <v>7020</v>
      </c>
      <c r="R6" s="4">
        <v>7065</v>
      </c>
      <c r="S6" s="4">
        <v>7650</v>
      </c>
      <c r="T6" s="4">
        <v>7500</v>
      </c>
      <c r="U6" s="4">
        <v>7515</v>
      </c>
      <c r="V6" s="4">
        <v>7260</v>
      </c>
      <c r="W6" s="4">
        <v>7545</v>
      </c>
      <c r="X6" s="5">
        <f t="shared" si="12"/>
        <v>116880</v>
      </c>
      <c r="Y6" s="6">
        <f t="shared" ref="Y6:AN6" si="17">IF($G6=0,IF(H6&gt;0,1,0),H6/$G6)</f>
        <v>0.88827838827838823</v>
      </c>
      <c r="Z6" s="6">
        <f t="shared" si="17"/>
        <v>0.86813186813186816</v>
      </c>
      <c r="AA6" s="6">
        <f t="shared" si="17"/>
        <v>0.87362637362637363</v>
      </c>
      <c r="AB6" s="6">
        <f t="shared" si="17"/>
        <v>0.86996336996336998</v>
      </c>
      <c r="AC6" s="6">
        <f t="shared" si="17"/>
        <v>0.86996336996336998</v>
      </c>
      <c r="AD6" s="6">
        <f t="shared" si="17"/>
        <v>0.89194139194139199</v>
      </c>
      <c r="AE6" s="6">
        <f t="shared" si="17"/>
        <v>0.93406593406593408</v>
      </c>
      <c r="AF6" s="6">
        <f t="shared" si="17"/>
        <v>0.89560439560439564</v>
      </c>
      <c r="AG6" s="6">
        <f t="shared" si="17"/>
        <v>0.88461538461538458</v>
      </c>
      <c r="AH6" s="6">
        <f t="shared" si="17"/>
        <v>0.8571428571428571</v>
      </c>
      <c r="AI6" s="6">
        <f t="shared" si="17"/>
        <v>0.86263736263736268</v>
      </c>
      <c r="AJ6" s="6">
        <f t="shared" si="17"/>
        <v>0.93406593406593408</v>
      </c>
      <c r="AK6" s="6">
        <f t="shared" si="17"/>
        <v>0.91575091575091572</v>
      </c>
      <c r="AL6" s="6">
        <f t="shared" si="17"/>
        <v>0.91758241758241754</v>
      </c>
      <c r="AM6" s="6">
        <f t="shared" si="17"/>
        <v>0.88644688644688641</v>
      </c>
      <c r="AN6" s="6">
        <f t="shared" si="17"/>
        <v>0.92124542124542119</v>
      </c>
      <c r="AO6" s="7">
        <f t="shared" ref="AO6:AT6" si="18">H6*(IF(Y6&gt;=0.2,0.4,0))</f>
        <v>2910</v>
      </c>
      <c r="AP6" s="7">
        <f t="shared" si="18"/>
        <v>2844</v>
      </c>
      <c r="AQ6" s="7">
        <f t="shared" si="18"/>
        <v>2862</v>
      </c>
      <c r="AR6" s="7">
        <f t="shared" si="18"/>
        <v>2850</v>
      </c>
      <c r="AS6" s="7">
        <f t="shared" si="18"/>
        <v>2850</v>
      </c>
      <c r="AT6" s="7">
        <f t="shared" si="18"/>
        <v>2922</v>
      </c>
      <c r="AU6" s="7">
        <f t="shared" ref="AU6:BD6" si="19">N6*(IF(AE6&gt;=0.7,0.3,IF(AE6&gt;=0.2,0.2,0)))</f>
        <v>2295</v>
      </c>
      <c r="AV6" s="7">
        <f t="shared" si="19"/>
        <v>2200.5</v>
      </c>
      <c r="AW6" s="7">
        <f t="shared" si="19"/>
        <v>2173.5</v>
      </c>
      <c r="AX6" s="7">
        <f t="shared" si="19"/>
        <v>2106</v>
      </c>
      <c r="AY6" s="7">
        <f t="shared" si="19"/>
        <v>2119.5</v>
      </c>
      <c r="AZ6" s="7">
        <f t="shared" si="19"/>
        <v>2295</v>
      </c>
      <c r="BA6" s="7">
        <f t="shared" si="19"/>
        <v>2250</v>
      </c>
      <c r="BB6" s="7">
        <f t="shared" si="19"/>
        <v>2254.5</v>
      </c>
      <c r="BC6" s="7">
        <f t="shared" si="19"/>
        <v>2178</v>
      </c>
      <c r="BD6" s="7">
        <f t="shared" si="19"/>
        <v>2263.5</v>
      </c>
      <c r="BE6" s="7">
        <f t="shared" si="16"/>
        <v>39373.5</v>
      </c>
    </row>
    <row r="7" spans="1:57" s="1" customFormat="1" ht="30">
      <c r="A7" s="2" t="s">
        <v>61</v>
      </c>
      <c r="B7" s="2" t="s">
        <v>608</v>
      </c>
      <c r="C7" s="3" t="s">
        <v>609</v>
      </c>
      <c r="D7" s="3" t="s">
        <v>63</v>
      </c>
      <c r="E7" s="3" t="s">
        <v>610</v>
      </c>
      <c r="F7" s="3" t="s">
        <v>60</v>
      </c>
      <c r="G7" s="2">
        <v>83</v>
      </c>
      <c r="H7" s="4">
        <v>11</v>
      </c>
      <c r="I7" s="4">
        <v>14</v>
      </c>
      <c r="J7" s="4">
        <v>11</v>
      </c>
      <c r="K7" s="4">
        <v>12</v>
      </c>
      <c r="L7" s="4">
        <v>28</v>
      </c>
      <c r="M7" s="4">
        <v>39</v>
      </c>
      <c r="N7" s="4">
        <v>53</v>
      </c>
      <c r="O7" s="4">
        <v>45</v>
      </c>
      <c r="P7" s="4">
        <v>41</v>
      </c>
      <c r="Q7" s="4">
        <v>47</v>
      </c>
      <c r="R7" s="4">
        <v>41</v>
      </c>
      <c r="S7" s="4">
        <v>39</v>
      </c>
      <c r="T7" s="4">
        <v>40</v>
      </c>
      <c r="U7" s="4">
        <v>32</v>
      </c>
      <c r="V7" s="4">
        <v>35</v>
      </c>
      <c r="W7" s="4">
        <v>31</v>
      </c>
      <c r="X7" s="5">
        <f t="shared" si="12"/>
        <v>519</v>
      </c>
      <c r="Y7" s="6">
        <f t="shared" ref="Y7:AN7" si="20">IF($G7=0,IF(H7&gt;0,1,0),H7/$G7)</f>
        <v>0.13253012048192772</v>
      </c>
      <c r="Z7" s="6">
        <f t="shared" si="20"/>
        <v>0.16867469879518071</v>
      </c>
      <c r="AA7" s="6">
        <f t="shared" si="20"/>
        <v>0.13253012048192772</v>
      </c>
      <c r="AB7" s="6">
        <f t="shared" si="20"/>
        <v>0.14457831325301204</v>
      </c>
      <c r="AC7" s="6">
        <f t="shared" si="20"/>
        <v>0.33734939759036142</v>
      </c>
      <c r="AD7" s="6">
        <f t="shared" si="20"/>
        <v>0.46987951807228917</v>
      </c>
      <c r="AE7" s="6">
        <f t="shared" si="20"/>
        <v>0.63855421686746983</v>
      </c>
      <c r="AF7" s="6">
        <f t="shared" si="20"/>
        <v>0.54216867469879515</v>
      </c>
      <c r="AG7" s="6">
        <f t="shared" si="20"/>
        <v>0.49397590361445781</v>
      </c>
      <c r="AH7" s="6">
        <f t="shared" si="20"/>
        <v>0.5662650602409639</v>
      </c>
      <c r="AI7" s="6">
        <f t="shared" si="20"/>
        <v>0.49397590361445781</v>
      </c>
      <c r="AJ7" s="6">
        <f t="shared" si="20"/>
        <v>0.46987951807228917</v>
      </c>
      <c r="AK7" s="6">
        <f t="shared" si="20"/>
        <v>0.48192771084337349</v>
      </c>
      <c r="AL7" s="6">
        <f t="shared" si="20"/>
        <v>0.38554216867469882</v>
      </c>
      <c r="AM7" s="6">
        <f t="shared" si="20"/>
        <v>0.42168674698795183</v>
      </c>
      <c r="AN7" s="6">
        <f t="shared" si="20"/>
        <v>0.37349397590361444</v>
      </c>
      <c r="AO7" s="7">
        <f t="shared" ref="AO7:AT7" si="21">H7*(IF(Y7&gt;=0.2,0.4,0))</f>
        <v>0</v>
      </c>
      <c r="AP7" s="7">
        <f t="shared" si="21"/>
        <v>0</v>
      </c>
      <c r="AQ7" s="7">
        <f t="shared" si="21"/>
        <v>0</v>
      </c>
      <c r="AR7" s="7">
        <f t="shared" si="21"/>
        <v>0</v>
      </c>
      <c r="AS7" s="7">
        <f t="shared" si="21"/>
        <v>11.200000000000001</v>
      </c>
      <c r="AT7" s="7">
        <f t="shared" si="21"/>
        <v>15.600000000000001</v>
      </c>
      <c r="AU7" s="7">
        <f t="shared" ref="AU7:BD7" si="22">N7*(IF(AE7&gt;=0.7,0.3,IF(AE7&gt;=0.2,0.2,0)))</f>
        <v>10.600000000000001</v>
      </c>
      <c r="AV7" s="7">
        <f t="shared" si="22"/>
        <v>9</v>
      </c>
      <c r="AW7" s="7">
        <f t="shared" si="22"/>
        <v>8.2000000000000011</v>
      </c>
      <c r="AX7" s="7">
        <f t="shared" si="22"/>
        <v>9.4</v>
      </c>
      <c r="AY7" s="7">
        <f t="shared" si="22"/>
        <v>8.2000000000000011</v>
      </c>
      <c r="AZ7" s="7">
        <f t="shared" si="22"/>
        <v>7.8000000000000007</v>
      </c>
      <c r="BA7" s="7">
        <f t="shared" si="22"/>
        <v>8</v>
      </c>
      <c r="BB7" s="7">
        <f t="shared" si="22"/>
        <v>6.4</v>
      </c>
      <c r="BC7" s="7">
        <f t="shared" si="22"/>
        <v>7</v>
      </c>
      <c r="BD7" s="7">
        <f t="shared" si="22"/>
        <v>6.2</v>
      </c>
      <c r="BE7" s="7">
        <f t="shared" si="16"/>
        <v>107.60000000000002</v>
      </c>
    </row>
    <row r="8" spans="1:57" s="1" customFormat="1" ht="30">
      <c r="A8" s="2" t="s">
        <v>24</v>
      </c>
      <c r="B8" s="2" t="s">
        <v>648</v>
      </c>
      <c r="C8" s="3" t="s">
        <v>649</v>
      </c>
      <c r="D8" s="3" t="s">
        <v>42</v>
      </c>
      <c r="E8" s="3" t="s">
        <v>650</v>
      </c>
      <c r="F8" s="3" t="s">
        <v>60</v>
      </c>
      <c r="G8" s="2">
        <v>5275</v>
      </c>
      <c r="H8" s="4">
        <v>4152</v>
      </c>
      <c r="I8" s="4">
        <v>4328</v>
      </c>
      <c r="J8" s="4">
        <v>3984</v>
      </c>
      <c r="K8" s="4">
        <v>3856</v>
      </c>
      <c r="L8" s="4">
        <v>4000</v>
      </c>
      <c r="M8" s="4">
        <v>4064</v>
      </c>
      <c r="N8" s="4">
        <v>3784</v>
      </c>
      <c r="O8" s="4">
        <v>3968</v>
      </c>
      <c r="P8" s="4">
        <v>3936</v>
      </c>
      <c r="Q8" s="4">
        <v>3944</v>
      </c>
      <c r="R8" s="4">
        <v>4224</v>
      </c>
      <c r="S8" s="4">
        <v>4008</v>
      </c>
      <c r="T8" s="4">
        <v>4128</v>
      </c>
      <c r="U8" s="4">
        <v>3840</v>
      </c>
      <c r="V8" s="4">
        <v>4184</v>
      </c>
      <c r="W8" s="4">
        <v>4184</v>
      </c>
      <c r="X8" s="5">
        <f t="shared" si="12"/>
        <v>64584</v>
      </c>
      <c r="Y8" s="6">
        <f t="shared" ref="Y8:AN8" si="23">IF($G8=0,IF(H8&gt;0,1,0),H8/$G8)</f>
        <v>0.78710900473933654</v>
      </c>
      <c r="Z8" s="6">
        <f t="shared" si="23"/>
        <v>0.82047393364928911</v>
      </c>
      <c r="AA8" s="6">
        <f t="shared" si="23"/>
        <v>0.75526066350710896</v>
      </c>
      <c r="AB8" s="6">
        <f t="shared" si="23"/>
        <v>0.73099526066350706</v>
      </c>
      <c r="AC8" s="6">
        <f t="shared" si="23"/>
        <v>0.75829383886255919</v>
      </c>
      <c r="AD8" s="6">
        <f t="shared" si="23"/>
        <v>0.7704265402843602</v>
      </c>
      <c r="AE8" s="6">
        <f t="shared" si="23"/>
        <v>0.71734597156398106</v>
      </c>
      <c r="AF8" s="6">
        <f t="shared" si="23"/>
        <v>0.75222748815165874</v>
      </c>
      <c r="AG8" s="6">
        <f t="shared" si="23"/>
        <v>0.74616113744075829</v>
      </c>
      <c r="AH8" s="6">
        <f t="shared" si="23"/>
        <v>0.7476777251184834</v>
      </c>
      <c r="AI8" s="6">
        <f t="shared" si="23"/>
        <v>0.80075829383886254</v>
      </c>
      <c r="AJ8" s="6">
        <f t="shared" si="23"/>
        <v>0.75981042654028441</v>
      </c>
      <c r="AK8" s="6">
        <f t="shared" si="23"/>
        <v>0.78255924170616109</v>
      </c>
      <c r="AL8" s="6">
        <f t="shared" si="23"/>
        <v>0.72796208530805684</v>
      </c>
      <c r="AM8" s="6">
        <f t="shared" si="23"/>
        <v>0.79317535545023699</v>
      </c>
      <c r="AN8" s="6">
        <f t="shared" si="23"/>
        <v>0.79317535545023699</v>
      </c>
      <c r="AO8" s="7">
        <f t="shared" ref="AO8:AT8" si="24">H8*(IF(Y8&gt;=0.2,0.4,0))</f>
        <v>1660.8000000000002</v>
      </c>
      <c r="AP8" s="7">
        <f t="shared" si="24"/>
        <v>1731.2</v>
      </c>
      <c r="AQ8" s="7">
        <f t="shared" si="24"/>
        <v>1593.6000000000001</v>
      </c>
      <c r="AR8" s="7">
        <f t="shared" si="24"/>
        <v>1542.4</v>
      </c>
      <c r="AS8" s="7">
        <f t="shared" si="24"/>
        <v>1600</v>
      </c>
      <c r="AT8" s="7">
        <f t="shared" si="24"/>
        <v>1625.6000000000001</v>
      </c>
      <c r="AU8" s="7">
        <f t="shared" ref="AU8:BD8" si="25">N8*(IF(AE8&gt;=0.7,0.3,IF(AE8&gt;=0.2,0.2,0)))</f>
        <v>1135.2</v>
      </c>
      <c r="AV8" s="7">
        <f t="shared" si="25"/>
        <v>1190.3999999999999</v>
      </c>
      <c r="AW8" s="7">
        <f t="shared" si="25"/>
        <v>1180.8</v>
      </c>
      <c r="AX8" s="7">
        <f t="shared" si="25"/>
        <v>1183.2</v>
      </c>
      <c r="AY8" s="7">
        <f t="shared" si="25"/>
        <v>1267.2</v>
      </c>
      <c r="AZ8" s="7">
        <f t="shared" si="25"/>
        <v>1202.3999999999999</v>
      </c>
      <c r="BA8" s="7">
        <f t="shared" si="25"/>
        <v>1238.3999999999999</v>
      </c>
      <c r="BB8" s="7">
        <f t="shared" si="25"/>
        <v>1152</v>
      </c>
      <c r="BC8" s="7">
        <f t="shared" si="25"/>
        <v>1255.2</v>
      </c>
      <c r="BD8" s="7">
        <f t="shared" si="25"/>
        <v>1255.2</v>
      </c>
      <c r="BE8" s="7">
        <f t="shared" si="16"/>
        <v>21813.600000000006</v>
      </c>
    </row>
    <row r="9" spans="1:57" s="1" customFormat="1" ht="30">
      <c r="A9" s="2" t="s">
        <v>57</v>
      </c>
      <c r="B9" s="2" t="s">
        <v>662</v>
      </c>
      <c r="C9" s="3" t="s">
        <v>544</v>
      </c>
      <c r="D9" s="3" t="s">
        <v>59</v>
      </c>
      <c r="E9" s="3" t="s">
        <v>663</v>
      </c>
      <c r="F9" s="3" t="s">
        <v>60</v>
      </c>
      <c r="G9" s="2">
        <v>3908</v>
      </c>
      <c r="H9" s="4">
        <v>3610</v>
      </c>
      <c r="I9" s="4">
        <v>3620</v>
      </c>
      <c r="J9" s="4">
        <v>3670</v>
      </c>
      <c r="K9" s="4">
        <v>3560</v>
      </c>
      <c r="L9" s="4">
        <v>3580</v>
      </c>
      <c r="M9" s="4">
        <v>3530</v>
      </c>
      <c r="N9" s="4">
        <v>3880</v>
      </c>
      <c r="O9" s="4">
        <v>3650</v>
      </c>
      <c r="P9" s="4">
        <v>3590</v>
      </c>
      <c r="Q9" s="4">
        <v>3690</v>
      </c>
      <c r="R9" s="4">
        <v>3970</v>
      </c>
      <c r="S9" s="4">
        <v>3900</v>
      </c>
      <c r="T9" s="4">
        <v>3910</v>
      </c>
      <c r="U9" s="4">
        <v>3980</v>
      </c>
      <c r="V9" s="4">
        <v>4060</v>
      </c>
      <c r="W9" s="4">
        <v>3930</v>
      </c>
      <c r="X9" s="5">
        <f t="shared" si="12"/>
        <v>60130</v>
      </c>
      <c r="Y9" s="6">
        <f t="shared" ref="Y9:AN9" si="26">IF($G9=0,IF(H9&gt;0,1,0),H9/$G9)</f>
        <v>0.9237461617195496</v>
      </c>
      <c r="Z9" s="6">
        <f t="shared" si="26"/>
        <v>0.92630501535312182</v>
      </c>
      <c r="AA9" s="6">
        <f t="shared" si="26"/>
        <v>0.9390992835209826</v>
      </c>
      <c r="AB9" s="6">
        <f t="shared" si="26"/>
        <v>0.91095189355168882</v>
      </c>
      <c r="AC9" s="6">
        <f t="shared" si="26"/>
        <v>0.91606960081883315</v>
      </c>
      <c r="AD9" s="6">
        <f t="shared" si="26"/>
        <v>0.90327533265097237</v>
      </c>
      <c r="AE9" s="6">
        <f t="shared" si="26"/>
        <v>0.99283520982599793</v>
      </c>
      <c r="AF9" s="6">
        <f t="shared" si="26"/>
        <v>0.93398157625383826</v>
      </c>
      <c r="AG9" s="6">
        <f t="shared" si="26"/>
        <v>0.91862845445240537</v>
      </c>
      <c r="AH9" s="6">
        <f t="shared" si="26"/>
        <v>0.94421699078812693</v>
      </c>
      <c r="AI9" s="6">
        <f t="shared" si="26"/>
        <v>1.0158648925281475</v>
      </c>
      <c r="AJ9" s="6">
        <f t="shared" si="26"/>
        <v>0.99795291709314227</v>
      </c>
      <c r="AK9" s="6">
        <f t="shared" si="26"/>
        <v>1.0005117707267144</v>
      </c>
      <c r="AL9" s="6">
        <f t="shared" si="26"/>
        <v>1.0184237461617196</v>
      </c>
      <c r="AM9" s="6">
        <f t="shared" si="26"/>
        <v>1.0388945752302969</v>
      </c>
      <c r="AN9" s="6">
        <f t="shared" si="26"/>
        <v>1.0056294779938588</v>
      </c>
      <c r="AO9" s="7">
        <f t="shared" ref="AO9:AT9" si="27">H9*(IF(Y9&gt;=0.2,0.4,0))</f>
        <v>1444</v>
      </c>
      <c r="AP9" s="7">
        <f t="shared" si="27"/>
        <v>1448</v>
      </c>
      <c r="AQ9" s="7">
        <f t="shared" si="27"/>
        <v>1468</v>
      </c>
      <c r="AR9" s="7">
        <f t="shared" si="27"/>
        <v>1424</v>
      </c>
      <c r="AS9" s="7">
        <f t="shared" si="27"/>
        <v>1432</v>
      </c>
      <c r="AT9" s="7">
        <f t="shared" si="27"/>
        <v>1412</v>
      </c>
      <c r="AU9" s="7">
        <f t="shared" ref="AU9:BD9" si="28">N9*(IF(AE9&gt;=0.7,0.3,IF(AE9&gt;=0.2,0.2,0)))</f>
        <v>1164</v>
      </c>
      <c r="AV9" s="7">
        <f t="shared" si="28"/>
        <v>1095</v>
      </c>
      <c r="AW9" s="7">
        <f t="shared" si="28"/>
        <v>1077</v>
      </c>
      <c r="AX9" s="7">
        <f t="shared" si="28"/>
        <v>1107</v>
      </c>
      <c r="AY9" s="7">
        <f t="shared" si="28"/>
        <v>1191</v>
      </c>
      <c r="AZ9" s="7">
        <f t="shared" si="28"/>
        <v>1170</v>
      </c>
      <c r="BA9" s="7">
        <f t="shared" si="28"/>
        <v>1173</v>
      </c>
      <c r="BB9" s="7">
        <f t="shared" si="28"/>
        <v>1194</v>
      </c>
      <c r="BC9" s="7">
        <f t="shared" si="28"/>
        <v>1218</v>
      </c>
      <c r="BD9" s="7">
        <f t="shared" si="28"/>
        <v>1179</v>
      </c>
      <c r="BE9" s="7">
        <f t="shared" si="16"/>
        <v>20196</v>
      </c>
    </row>
    <row r="10" spans="1:57" s="1" customFormat="1" ht="30">
      <c r="A10" s="2" t="s">
        <v>43</v>
      </c>
      <c r="B10" s="2" t="s">
        <v>679</v>
      </c>
      <c r="C10" s="3" t="s">
        <v>544</v>
      </c>
      <c r="D10" s="3" t="s">
        <v>45</v>
      </c>
      <c r="E10" s="3" t="s">
        <v>72</v>
      </c>
      <c r="F10" s="3" t="s">
        <v>60</v>
      </c>
      <c r="G10" s="2">
        <v>2525</v>
      </c>
      <c r="H10" s="4">
        <v>2604</v>
      </c>
      <c r="I10" s="4">
        <v>2644</v>
      </c>
      <c r="J10" s="4">
        <v>2552</v>
      </c>
      <c r="K10" s="4">
        <v>2820</v>
      </c>
      <c r="L10" s="4">
        <v>3032</v>
      </c>
      <c r="M10" s="4">
        <v>2844</v>
      </c>
      <c r="N10" s="4">
        <v>2840</v>
      </c>
      <c r="O10" s="4">
        <v>2736</v>
      </c>
      <c r="P10" s="4">
        <v>2724</v>
      </c>
      <c r="Q10" s="4">
        <v>2824</v>
      </c>
      <c r="R10" s="4">
        <v>2812</v>
      </c>
      <c r="S10" s="4">
        <v>2780</v>
      </c>
      <c r="T10" s="4">
        <v>2692</v>
      </c>
      <c r="U10" s="4">
        <v>2584</v>
      </c>
      <c r="V10" s="4">
        <v>2656</v>
      </c>
      <c r="W10" s="4">
        <v>2740</v>
      </c>
      <c r="X10" s="5">
        <f t="shared" si="12"/>
        <v>43884</v>
      </c>
      <c r="Y10" s="6">
        <f t="shared" ref="Y10:AN10" si="29">IF($G10=0,IF(H10&gt;0,1,0),H10/$G10)</f>
        <v>1.0312871287128713</v>
      </c>
      <c r="Z10" s="6">
        <f t="shared" si="29"/>
        <v>1.0471287128712872</v>
      </c>
      <c r="AA10" s="6">
        <f t="shared" si="29"/>
        <v>1.0106930693069307</v>
      </c>
      <c r="AB10" s="6">
        <f t="shared" si="29"/>
        <v>1.1168316831683169</v>
      </c>
      <c r="AC10" s="6">
        <f t="shared" si="29"/>
        <v>1.2007920792079207</v>
      </c>
      <c r="AD10" s="6">
        <f t="shared" si="29"/>
        <v>1.1263366336633662</v>
      </c>
      <c r="AE10" s="6">
        <f t="shared" si="29"/>
        <v>1.1247524752475249</v>
      </c>
      <c r="AF10" s="6">
        <f t="shared" si="29"/>
        <v>1.0835643564356436</v>
      </c>
      <c r="AG10" s="6">
        <f t="shared" si="29"/>
        <v>1.0788118811881189</v>
      </c>
      <c r="AH10" s="6">
        <f t="shared" si="29"/>
        <v>1.1184158415841585</v>
      </c>
      <c r="AI10" s="6">
        <f t="shared" si="29"/>
        <v>1.1136633663366338</v>
      </c>
      <c r="AJ10" s="6">
        <f t="shared" si="29"/>
        <v>1.1009900990099011</v>
      </c>
      <c r="AK10" s="6">
        <f t="shared" si="29"/>
        <v>1.0661386138613862</v>
      </c>
      <c r="AL10" s="6">
        <f t="shared" si="29"/>
        <v>1.0233663366336634</v>
      </c>
      <c r="AM10" s="6">
        <f t="shared" si="29"/>
        <v>1.0518811881188119</v>
      </c>
      <c r="AN10" s="6">
        <f t="shared" si="29"/>
        <v>1.0851485148514852</v>
      </c>
      <c r="AO10" s="7">
        <f t="shared" ref="AO10:AT10" si="30">H10*(IF(Y10&gt;=0.2,0.4,0))</f>
        <v>1041.6000000000001</v>
      </c>
      <c r="AP10" s="7">
        <f t="shared" si="30"/>
        <v>1057.6000000000001</v>
      </c>
      <c r="AQ10" s="7">
        <f t="shared" si="30"/>
        <v>1020.8000000000001</v>
      </c>
      <c r="AR10" s="7">
        <f t="shared" si="30"/>
        <v>1128</v>
      </c>
      <c r="AS10" s="7">
        <f t="shared" si="30"/>
        <v>1212.8</v>
      </c>
      <c r="AT10" s="7">
        <f t="shared" si="30"/>
        <v>1137.6000000000001</v>
      </c>
      <c r="AU10" s="7">
        <f t="shared" ref="AU10:BD10" si="31">N10*(IF(AE10&gt;=0.7,0.3,IF(AE10&gt;=0.2,0.2,0)))</f>
        <v>852</v>
      </c>
      <c r="AV10" s="7">
        <f t="shared" si="31"/>
        <v>820.8</v>
      </c>
      <c r="AW10" s="7">
        <f t="shared" si="31"/>
        <v>817.19999999999993</v>
      </c>
      <c r="AX10" s="7">
        <f t="shared" si="31"/>
        <v>847.19999999999993</v>
      </c>
      <c r="AY10" s="7">
        <f t="shared" si="31"/>
        <v>843.6</v>
      </c>
      <c r="AZ10" s="7">
        <f t="shared" si="31"/>
        <v>834</v>
      </c>
      <c r="BA10" s="7">
        <f t="shared" si="31"/>
        <v>807.6</v>
      </c>
      <c r="BB10" s="7">
        <f t="shared" si="31"/>
        <v>775.19999999999993</v>
      </c>
      <c r="BC10" s="7">
        <f t="shared" si="31"/>
        <v>796.8</v>
      </c>
      <c r="BD10" s="7">
        <f t="shared" si="31"/>
        <v>822</v>
      </c>
      <c r="BE10" s="7">
        <f t="shared" si="16"/>
        <v>14814.800000000003</v>
      </c>
    </row>
    <row r="11" spans="1:57" s="1" customFormat="1" ht="30">
      <c r="A11" s="2" t="s">
        <v>57</v>
      </c>
      <c r="B11" s="2" t="s">
        <v>930</v>
      </c>
      <c r="C11" s="3" t="s">
        <v>931</v>
      </c>
      <c r="D11" s="3" t="s">
        <v>59</v>
      </c>
      <c r="E11" s="3" t="s">
        <v>932</v>
      </c>
      <c r="F11" s="3" t="s">
        <v>60</v>
      </c>
      <c r="G11" s="2">
        <v>2740</v>
      </c>
      <c r="H11" s="4">
        <v>2280</v>
      </c>
      <c r="I11" s="4">
        <v>2280</v>
      </c>
      <c r="J11" s="4">
        <v>2055</v>
      </c>
      <c r="K11" s="4">
        <v>1890</v>
      </c>
      <c r="L11" s="4">
        <v>1995</v>
      </c>
      <c r="M11" s="4">
        <v>2160</v>
      </c>
      <c r="N11" s="4">
        <v>2115</v>
      </c>
      <c r="O11" s="4">
        <v>2115</v>
      </c>
      <c r="P11" s="4">
        <v>2145</v>
      </c>
      <c r="Q11" s="4">
        <v>1995</v>
      </c>
      <c r="R11" s="4">
        <v>2130</v>
      </c>
      <c r="S11" s="4">
        <v>2055</v>
      </c>
      <c r="T11" s="4">
        <v>2280</v>
      </c>
      <c r="U11" s="4">
        <v>2220</v>
      </c>
      <c r="V11" s="4">
        <v>2280</v>
      </c>
      <c r="W11" s="4">
        <v>2325</v>
      </c>
      <c r="X11" s="5">
        <f t="shared" si="12"/>
        <v>34320</v>
      </c>
      <c r="Y11" s="6">
        <f t="shared" ref="Y11:AN11" si="32">IF($G11=0,IF(H11&gt;0,1,0),H11/$G11)</f>
        <v>0.83211678832116787</v>
      </c>
      <c r="Z11" s="6">
        <f t="shared" si="32"/>
        <v>0.83211678832116787</v>
      </c>
      <c r="AA11" s="6">
        <f t="shared" si="32"/>
        <v>0.75</v>
      </c>
      <c r="AB11" s="6">
        <f t="shared" si="32"/>
        <v>0.68978102189781021</v>
      </c>
      <c r="AC11" s="6">
        <f t="shared" si="32"/>
        <v>0.72810218978102192</v>
      </c>
      <c r="AD11" s="6">
        <f t="shared" si="32"/>
        <v>0.78832116788321172</v>
      </c>
      <c r="AE11" s="6">
        <f t="shared" si="32"/>
        <v>0.77189781021897808</v>
      </c>
      <c r="AF11" s="6">
        <f t="shared" si="32"/>
        <v>0.77189781021897808</v>
      </c>
      <c r="AG11" s="6">
        <f t="shared" si="32"/>
        <v>0.78284671532846717</v>
      </c>
      <c r="AH11" s="6">
        <f t="shared" si="32"/>
        <v>0.72810218978102192</v>
      </c>
      <c r="AI11" s="6">
        <f t="shared" si="32"/>
        <v>0.77737226277372262</v>
      </c>
      <c r="AJ11" s="6">
        <f t="shared" si="32"/>
        <v>0.75</v>
      </c>
      <c r="AK11" s="6">
        <f t="shared" si="32"/>
        <v>0.83211678832116787</v>
      </c>
      <c r="AL11" s="6">
        <f t="shared" si="32"/>
        <v>0.81021897810218979</v>
      </c>
      <c r="AM11" s="6">
        <f t="shared" si="32"/>
        <v>0.83211678832116787</v>
      </c>
      <c r="AN11" s="6">
        <f t="shared" si="32"/>
        <v>0.84854014598540151</v>
      </c>
      <c r="AO11" s="7">
        <f t="shared" ref="AO11:AT11" si="33">H11*(IF(Y11&gt;=0.2,0.4,0))</f>
        <v>912</v>
      </c>
      <c r="AP11" s="7">
        <f t="shared" si="33"/>
        <v>912</v>
      </c>
      <c r="AQ11" s="7">
        <f t="shared" si="33"/>
        <v>822</v>
      </c>
      <c r="AR11" s="7">
        <f t="shared" si="33"/>
        <v>756</v>
      </c>
      <c r="AS11" s="7">
        <f t="shared" si="33"/>
        <v>798</v>
      </c>
      <c r="AT11" s="7">
        <f t="shared" si="33"/>
        <v>864</v>
      </c>
      <c r="AU11" s="7">
        <f t="shared" ref="AU11:BD11" si="34">N11*(IF(AE11&gt;=0.7,0.3,IF(AE11&gt;=0.2,0.2,0)))</f>
        <v>634.5</v>
      </c>
      <c r="AV11" s="7">
        <f t="shared" si="34"/>
        <v>634.5</v>
      </c>
      <c r="AW11" s="7">
        <f t="shared" si="34"/>
        <v>643.5</v>
      </c>
      <c r="AX11" s="7">
        <f t="shared" si="34"/>
        <v>598.5</v>
      </c>
      <c r="AY11" s="7">
        <f t="shared" si="34"/>
        <v>639</v>
      </c>
      <c r="AZ11" s="7">
        <f t="shared" si="34"/>
        <v>616.5</v>
      </c>
      <c r="BA11" s="7">
        <f t="shared" si="34"/>
        <v>684</v>
      </c>
      <c r="BB11" s="7">
        <f t="shared" si="34"/>
        <v>666</v>
      </c>
      <c r="BC11" s="7">
        <f t="shared" si="34"/>
        <v>684</v>
      </c>
      <c r="BD11" s="7">
        <f t="shared" si="34"/>
        <v>697.5</v>
      </c>
      <c r="BE11" s="7">
        <f t="shared" si="16"/>
        <v>11562</v>
      </c>
    </row>
    <row r="12" spans="1:57" s="1" customFormat="1" ht="30">
      <c r="A12" s="2" t="s">
        <v>61</v>
      </c>
      <c r="B12" s="2" t="s">
        <v>972</v>
      </c>
      <c r="C12" s="3" t="s">
        <v>544</v>
      </c>
      <c r="D12" s="3" t="s">
        <v>63</v>
      </c>
      <c r="E12" s="3" t="s">
        <v>973</v>
      </c>
      <c r="F12" s="3" t="s">
        <v>60</v>
      </c>
      <c r="G12" s="2">
        <v>595</v>
      </c>
      <c r="H12" s="4">
        <v>548</v>
      </c>
      <c r="I12" s="4">
        <v>541</v>
      </c>
      <c r="J12" s="4">
        <v>543</v>
      </c>
      <c r="K12" s="4">
        <v>546</v>
      </c>
      <c r="L12" s="4">
        <v>552</v>
      </c>
      <c r="M12" s="4">
        <v>543</v>
      </c>
      <c r="N12" s="4">
        <v>646</v>
      </c>
      <c r="O12" s="4">
        <v>547</v>
      </c>
      <c r="P12" s="4">
        <v>581</v>
      </c>
      <c r="Q12" s="4">
        <v>755</v>
      </c>
      <c r="R12" s="4">
        <v>584</v>
      </c>
      <c r="S12" s="4">
        <v>652</v>
      </c>
      <c r="T12" s="4">
        <v>650</v>
      </c>
      <c r="U12" s="4">
        <v>674</v>
      </c>
      <c r="V12" s="4">
        <v>718</v>
      </c>
      <c r="W12" s="4">
        <v>646</v>
      </c>
      <c r="X12" s="5">
        <f t="shared" si="12"/>
        <v>9726</v>
      </c>
      <c r="Y12" s="6">
        <f t="shared" ref="Y12:AN12" si="35">IF($G12=0,IF(H12&gt;0,1,0),H12/$G12)</f>
        <v>0.92100840336134449</v>
      </c>
      <c r="Z12" s="6">
        <f t="shared" si="35"/>
        <v>0.90924369747899159</v>
      </c>
      <c r="AA12" s="6">
        <f t="shared" si="35"/>
        <v>0.9126050420168067</v>
      </c>
      <c r="AB12" s="6">
        <f t="shared" si="35"/>
        <v>0.91764705882352937</v>
      </c>
      <c r="AC12" s="6">
        <f t="shared" si="35"/>
        <v>0.92773109243697482</v>
      </c>
      <c r="AD12" s="6">
        <f t="shared" si="35"/>
        <v>0.9126050420168067</v>
      </c>
      <c r="AE12" s="6">
        <f t="shared" si="35"/>
        <v>1.0857142857142856</v>
      </c>
      <c r="AF12" s="6">
        <f t="shared" si="35"/>
        <v>0.91932773109243693</v>
      </c>
      <c r="AG12" s="6">
        <f t="shared" si="35"/>
        <v>0.97647058823529409</v>
      </c>
      <c r="AH12" s="6">
        <f t="shared" si="35"/>
        <v>1.26890756302521</v>
      </c>
      <c r="AI12" s="6">
        <f t="shared" si="35"/>
        <v>0.98151260504201676</v>
      </c>
      <c r="AJ12" s="6">
        <f t="shared" si="35"/>
        <v>1.0957983193277312</v>
      </c>
      <c r="AK12" s="6">
        <f t="shared" si="35"/>
        <v>1.0924369747899159</v>
      </c>
      <c r="AL12" s="6">
        <f t="shared" si="35"/>
        <v>1.1327731092436975</v>
      </c>
      <c r="AM12" s="6">
        <f t="shared" si="35"/>
        <v>1.2067226890756302</v>
      </c>
      <c r="AN12" s="6">
        <f t="shared" si="35"/>
        <v>1.0857142857142856</v>
      </c>
      <c r="AO12" s="7">
        <f t="shared" ref="AO12:AT12" si="36">H12*(IF(Y12&gt;=0.2,0.4,0))</f>
        <v>219.20000000000002</v>
      </c>
      <c r="AP12" s="7">
        <f t="shared" si="36"/>
        <v>216.4</v>
      </c>
      <c r="AQ12" s="7">
        <f t="shared" si="36"/>
        <v>217.20000000000002</v>
      </c>
      <c r="AR12" s="7">
        <f t="shared" si="36"/>
        <v>218.4</v>
      </c>
      <c r="AS12" s="7">
        <f t="shared" si="36"/>
        <v>220.8</v>
      </c>
      <c r="AT12" s="7">
        <f t="shared" si="36"/>
        <v>217.20000000000002</v>
      </c>
      <c r="AU12" s="7">
        <f t="shared" ref="AU12:BD12" si="37">N12*(IF(AE12&gt;=0.7,0.3,IF(AE12&gt;=0.2,0.2,0)))</f>
        <v>193.79999999999998</v>
      </c>
      <c r="AV12" s="7">
        <f t="shared" si="37"/>
        <v>164.1</v>
      </c>
      <c r="AW12" s="7">
        <f t="shared" si="37"/>
        <v>174.29999999999998</v>
      </c>
      <c r="AX12" s="7">
        <f t="shared" si="37"/>
        <v>226.5</v>
      </c>
      <c r="AY12" s="7">
        <f t="shared" si="37"/>
        <v>175.2</v>
      </c>
      <c r="AZ12" s="7">
        <f t="shared" si="37"/>
        <v>195.6</v>
      </c>
      <c r="BA12" s="7">
        <f t="shared" si="37"/>
        <v>195</v>
      </c>
      <c r="BB12" s="7">
        <f t="shared" si="37"/>
        <v>202.2</v>
      </c>
      <c r="BC12" s="7">
        <f t="shared" si="37"/>
        <v>215.4</v>
      </c>
      <c r="BD12" s="7">
        <f t="shared" si="37"/>
        <v>193.79999999999998</v>
      </c>
      <c r="BE12" s="7">
        <f t="shared" si="16"/>
        <v>3245.0999999999995</v>
      </c>
    </row>
    <row r="13" spans="1:57" s="1" customFormat="1" ht="30">
      <c r="A13" s="2" t="s">
        <v>61</v>
      </c>
      <c r="B13" s="2" t="s">
        <v>991</v>
      </c>
      <c r="C13" s="3" t="s">
        <v>992</v>
      </c>
      <c r="D13" s="3" t="s">
        <v>63</v>
      </c>
      <c r="E13" s="3" t="s">
        <v>993</v>
      </c>
      <c r="F13" s="3" t="s">
        <v>60</v>
      </c>
      <c r="G13" s="2">
        <v>57</v>
      </c>
      <c r="H13" s="4">
        <v>49</v>
      </c>
      <c r="I13" s="4">
        <v>45</v>
      </c>
      <c r="J13" s="4">
        <v>55</v>
      </c>
      <c r="K13" s="4">
        <v>41</v>
      </c>
      <c r="L13" s="4">
        <v>65</v>
      </c>
      <c r="M13" s="4">
        <v>50</v>
      </c>
      <c r="N13" s="4">
        <v>56</v>
      </c>
      <c r="O13" s="4">
        <v>57</v>
      </c>
      <c r="P13" s="4">
        <v>53</v>
      </c>
      <c r="Q13" s="4">
        <v>74</v>
      </c>
      <c r="R13" s="4">
        <v>81</v>
      </c>
      <c r="S13" s="4">
        <v>84</v>
      </c>
      <c r="T13" s="4">
        <v>55</v>
      </c>
      <c r="U13" s="4">
        <v>58</v>
      </c>
      <c r="V13" s="4">
        <v>59</v>
      </c>
      <c r="W13" s="4">
        <v>69</v>
      </c>
      <c r="X13" s="5">
        <f t="shared" si="12"/>
        <v>951</v>
      </c>
      <c r="Y13" s="6">
        <f t="shared" ref="Y13:AN13" si="38">IF($G13=0,IF(H13&gt;0,1,0),H13/$G13)</f>
        <v>0.85964912280701755</v>
      </c>
      <c r="Z13" s="6">
        <f t="shared" si="38"/>
        <v>0.78947368421052633</v>
      </c>
      <c r="AA13" s="6">
        <f t="shared" si="38"/>
        <v>0.96491228070175439</v>
      </c>
      <c r="AB13" s="6">
        <f t="shared" si="38"/>
        <v>0.7192982456140351</v>
      </c>
      <c r="AC13" s="6">
        <f t="shared" si="38"/>
        <v>1.1403508771929824</v>
      </c>
      <c r="AD13" s="6">
        <f t="shared" si="38"/>
        <v>0.8771929824561403</v>
      </c>
      <c r="AE13" s="6">
        <f t="shared" si="38"/>
        <v>0.98245614035087714</v>
      </c>
      <c r="AF13" s="6">
        <f t="shared" si="38"/>
        <v>1</v>
      </c>
      <c r="AG13" s="6">
        <f t="shared" si="38"/>
        <v>0.92982456140350878</v>
      </c>
      <c r="AH13" s="6">
        <f t="shared" si="38"/>
        <v>1.2982456140350878</v>
      </c>
      <c r="AI13" s="6">
        <f t="shared" si="38"/>
        <v>1.4210526315789473</v>
      </c>
      <c r="AJ13" s="6">
        <f t="shared" si="38"/>
        <v>1.4736842105263157</v>
      </c>
      <c r="AK13" s="6">
        <f t="shared" si="38"/>
        <v>0.96491228070175439</v>
      </c>
      <c r="AL13" s="6">
        <f t="shared" si="38"/>
        <v>1.0175438596491229</v>
      </c>
      <c r="AM13" s="6">
        <f t="shared" si="38"/>
        <v>1.0350877192982457</v>
      </c>
      <c r="AN13" s="6">
        <f t="shared" si="38"/>
        <v>1.2105263157894737</v>
      </c>
      <c r="AO13" s="7">
        <f t="shared" ref="AO13:AT13" si="39">H13*(IF(Y13&gt;=0.2,0.4,0))</f>
        <v>19.600000000000001</v>
      </c>
      <c r="AP13" s="7">
        <f t="shared" si="39"/>
        <v>18</v>
      </c>
      <c r="AQ13" s="7">
        <f t="shared" si="39"/>
        <v>22</v>
      </c>
      <c r="AR13" s="7">
        <f t="shared" si="39"/>
        <v>16.400000000000002</v>
      </c>
      <c r="AS13" s="7">
        <f t="shared" si="39"/>
        <v>26</v>
      </c>
      <c r="AT13" s="7">
        <f t="shared" si="39"/>
        <v>20</v>
      </c>
      <c r="AU13" s="7">
        <f t="shared" ref="AU13:BD13" si="40">N13*(IF(AE13&gt;=0.7,0.3,IF(AE13&gt;=0.2,0.2,0)))</f>
        <v>16.8</v>
      </c>
      <c r="AV13" s="7">
        <f t="shared" si="40"/>
        <v>17.099999999999998</v>
      </c>
      <c r="AW13" s="7">
        <f t="shared" si="40"/>
        <v>15.899999999999999</v>
      </c>
      <c r="AX13" s="7">
        <f t="shared" si="40"/>
        <v>22.2</v>
      </c>
      <c r="AY13" s="7">
        <f t="shared" si="40"/>
        <v>24.3</v>
      </c>
      <c r="AZ13" s="7">
        <f t="shared" si="40"/>
        <v>25.2</v>
      </c>
      <c r="BA13" s="7">
        <f t="shared" si="40"/>
        <v>16.5</v>
      </c>
      <c r="BB13" s="7">
        <f t="shared" si="40"/>
        <v>17.399999999999999</v>
      </c>
      <c r="BC13" s="7">
        <f t="shared" si="40"/>
        <v>17.7</v>
      </c>
      <c r="BD13" s="7">
        <f t="shared" si="40"/>
        <v>20.7</v>
      </c>
      <c r="BE13" s="7">
        <f t="shared" si="16"/>
        <v>315.79999999999995</v>
      </c>
    </row>
    <row r="14" spans="1:57" s="1" customFormat="1" ht="30">
      <c r="A14" s="2" t="s">
        <v>43</v>
      </c>
      <c r="B14" s="2" t="s">
        <v>1036</v>
      </c>
      <c r="C14" s="3" t="s">
        <v>1037</v>
      </c>
      <c r="D14" s="3" t="s">
        <v>45</v>
      </c>
      <c r="E14" s="3" t="s">
        <v>1038</v>
      </c>
      <c r="F14" s="3" t="s">
        <v>60</v>
      </c>
      <c r="G14" s="2">
        <v>104</v>
      </c>
      <c r="H14" s="4">
        <v>68</v>
      </c>
      <c r="I14" s="4">
        <v>80</v>
      </c>
      <c r="J14" s="4">
        <v>68</v>
      </c>
      <c r="K14" s="4">
        <v>68</v>
      </c>
      <c r="L14" s="4">
        <v>70</v>
      </c>
      <c r="M14" s="4">
        <v>67</v>
      </c>
      <c r="N14" s="4">
        <v>127</v>
      </c>
      <c r="O14" s="4">
        <v>76</v>
      </c>
      <c r="P14" s="4">
        <v>90</v>
      </c>
      <c r="Q14" s="4">
        <v>118</v>
      </c>
      <c r="R14" s="4">
        <v>89</v>
      </c>
      <c r="S14" s="4">
        <v>119</v>
      </c>
      <c r="T14" s="4">
        <v>126</v>
      </c>
      <c r="U14" s="4">
        <v>150</v>
      </c>
      <c r="V14" s="4">
        <v>126</v>
      </c>
      <c r="W14" s="4">
        <v>149</v>
      </c>
      <c r="X14" s="5">
        <f t="shared" si="12"/>
        <v>1591</v>
      </c>
      <c r="Y14" s="6">
        <f t="shared" ref="Y14:AN14" si="41">IF($G14=0,IF(H14&gt;0,1,0),H14/$G14)</f>
        <v>0.65384615384615385</v>
      </c>
      <c r="Z14" s="6">
        <f t="shared" si="41"/>
        <v>0.76923076923076927</v>
      </c>
      <c r="AA14" s="6">
        <f t="shared" si="41"/>
        <v>0.65384615384615385</v>
      </c>
      <c r="AB14" s="6">
        <f t="shared" si="41"/>
        <v>0.65384615384615385</v>
      </c>
      <c r="AC14" s="6">
        <f t="shared" si="41"/>
        <v>0.67307692307692313</v>
      </c>
      <c r="AD14" s="6">
        <f t="shared" si="41"/>
        <v>0.64423076923076927</v>
      </c>
      <c r="AE14" s="6">
        <f t="shared" si="41"/>
        <v>1.2211538461538463</v>
      </c>
      <c r="AF14" s="6">
        <f t="shared" si="41"/>
        <v>0.73076923076923073</v>
      </c>
      <c r="AG14" s="6">
        <f t="shared" si="41"/>
        <v>0.86538461538461542</v>
      </c>
      <c r="AH14" s="6">
        <f t="shared" si="41"/>
        <v>1.1346153846153846</v>
      </c>
      <c r="AI14" s="6">
        <f t="shared" si="41"/>
        <v>0.85576923076923073</v>
      </c>
      <c r="AJ14" s="6">
        <f t="shared" si="41"/>
        <v>1.1442307692307692</v>
      </c>
      <c r="AK14" s="6">
        <f t="shared" si="41"/>
        <v>1.2115384615384615</v>
      </c>
      <c r="AL14" s="6">
        <f t="shared" si="41"/>
        <v>1.4423076923076923</v>
      </c>
      <c r="AM14" s="6">
        <f t="shared" si="41"/>
        <v>1.2115384615384615</v>
      </c>
      <c r="AN14" s="6">
        <f t="shared" si="41"/>
        <v>1.4326923076923077</v>
      </c>
      <c r="AO14" s="7">
        <f t="shared" ref="AO14:AT14" si="42">H14*(IF(Y14&gt;=0.2,0.4,0))</f>
        <v>27.200000000000003</v>
      </c>
      <c r="AP14" s="7">
        <f t="shared" si="42"/>
        <v>32</v>
      </c>
      <c r="AQ14" s="7">
        <f t="shared" si="42"/>
        <v>27.200000000000003</v>
      </c>
      <c r="AR14" s="7">
        <f t="shared" si="42"/>
        <v>27.200000000000003</v>
      </c>
      <c r="AS14" s="7">
        <f t="shared" si="42"/>
        <v>28</v>
      </c>
      <c r="AT14" s="7">
        <f t="shared" si="42"/>
        <v>26.8</v>
      </c>
      <c r="AU14" s="7">
        <f t="shared" ref="AU14:BD14" si="43">N14*(IF(AE14&gt;=0.7,0.3,IF(AE14&gt;=0.2,0.2,0)))</f>
        <v>38.1</v>
      </c>
      <c r="AV14" s="7">
        <f t="shared" si="43"/>
        <v>22.8</v>
      </c>
      <c r="AW14" s="7">
        <f t="shared" si="43"/>
        <v>27</v>
      </c>
      <c r="AX14" s="7">
        <f t="shared" si="43"/>
        <v>35.4</v>
      </c>
      <c r="AY14" s="7">
        <f t="shared" si="43"/>
        <v>26.7</v>
      </c>
      <c r="AZ14" s="7">
        <f t="shared" si="43"/>
        <v>35.699999999999996</v>
      </c>
      <c r="BA14" s="7">
        <f t="shared" si="43"/>
        <v>37.799999999999997</v>
      </c>
      <c r="BB14" s="7">
        <f t="shared" si="43"/>
        <v>45</v>
      </c>
      <c r="BC14" s="7">
        <f t="shared" si="43"/>
        <v>37.799999999999997</v>
      </c>
      <c r="BD14" s="7">
        <f t="shared" si="43"/>
        <v>44.699999999999996</v>
      </c>
      <c r="BE14" s="7">
        <f t="shared" si="16"/>
        <v>519.40000000000009</v>
      </c>
    </row>
    <row r="15" spans="1:57" s="1" customFormat="1" ht="30">
      <c r="A15" s="2" t="s">
        <v>61</v>
      </c>
      <c r="B15" s="2" t="s">
        <v>1092</v>
      </c>
      <c r="C15" s="3" t="s">
        <v>544</v>
      </c>
      <c r="D15" s="3" t="s">
        <v>63</v>
      </c>
      <c r="E15" s="3" t="s">
        <v>1093</v>
      </c>
      <c r="F15" s="3" t="s">
        <v>60</v>
      </c>
      <c r="G15" s="2">
        <v>68</v>
      </c>
      <c r="H15" s="4">
        <v>42</v>
      </c>
      <c r="I15" s="4">
        <v>44</v>
      </c>
      <c r="J15" s="4">
        <v>44</v>
      </c>
      <c r="K15" s="4">
        <v>40</v>
      </c>
      <c r="L15" s="4">
        <v>42</v>
      </c>
      <c r="M15" s="4">
        <v>43</v>
      </c>
      <c r="N15" s="4">
        <v>76</v>
      </c>
      <c r="O15" s="4">
        <v>44</v>
      </c>
      <c r="P15" s="4">
        <v>60</v>
      </c>
      <c r="Q15" s="4">
        <v>130</v>
      </c>
      <c r="R15" s="4">
        <v>71</v>
      </c>
      <c r="S15" s="4">
        <v>95</v>
      </c>
      <c r="T15" s="4">
        <v>77</v>
      </c>
      <c r="U15" s="4">
        <v>116</v>
      </c>
      <c r="V15" s="4">
        <v>101</v>
      </c>
      <c r="W15" s="4">
        <v>84</v>
      </c>
      <c r="X15" s="5">
        <f t="shared" si="12"/>
        <v>1109</v>
      </c>
      <c r="Y15" s="6">
        <f t="shared" ref="Y15:AN15" si="44">IF($G15=0,IF(H15&gt;0,1,0),H15/$G15)</f>
        <v>0.61764705882352944</v>
      </c>
      <c r="Z15" s="6">
        <f t="shared" si="44"/>
        <v>0.6470588235294118</v>
      </c>
      <c r="AA15" s="6">
        <f t="shared" si="44"/>
        <v>0.6470588235294118</v>
      </c>
      <c r="AB15" s="6">
        <f t="shared" si="44"/>
        <v>0.58823529411764708</v>
      </c>
      <c r="AC15" s="6">
        <f t="shared" si="44"/>
        <v>0.61764705882352944</v>
      </c>
      <c r="AD15" s="6">
        <f t="shared" si="44"/>
        <v>0.63235294117647056</v>
      </c>
      <c r="AE15" s="6">
        <f t="shared" si="44"/>
        <v>1.1176470588235294</v>
      </c>
      <c r="AF15" s="6">
        <f t="shared" si="44"/>
        <v>0.6470588235294118</v>
      </c>
      <c r="AG15" s="6">
        <f t="shared" si="44"/>
        <v>0.88235294117647056</v>
      </c>
      <c r="AH15" s="6">
        <f t="shared" si="44"/>
        <v>1.911764705882353</v>
      </c>
      <c r="AI15" s="6">
        <f t="shared" si="44"/>
        <v>1.0441176470588236</v>
      </c>
      <c r="AJ15" s="6">
        <f t="shared" si="44"/>
        <v>1.3970588235294117</v>
      </c>
      <c r="AK15" s="6">
        <f t="shared" si="44"/>
        <v>1.1323529411764706</v>
      </c>
      <c r="AL15" s="6">
        <f t="shared" si="44"/>
        <v>1.7058823529411764</v>
      </c>
      <c r="AM15" s="6">
        <f t="shared" si="44"/>
        <v>1.4852941176470589</v>
      </c>
      <c r="AN15" s="6">
        <f t="shared" si="44"/>
        <v>1.2352941176470589</v>
      </c>
      <c r="AO15" s="7">
        <f t="shared" ref="AO15:AT15" si="45">H15*(IF(Y15&gt;=0.2,0.4,0))</f>
        <v>16.8</v>
      </c>
      <c r="AP15" s="7">
        <f t="shared" si="45"/>
        <v>17.600000000000001</v>
      </c>
      <c r="AQ15" s="7">
        <f t="shared" si="45"/>
        <v>17.600000000000001</v>
      </c>
      <c r="AR15" s="7">
        <f t="shared" si="45"/>
        <v>16</v>
      </c>
      <c r="AS15" s="7">
        <f t="shared" si="45"/>
        <v>16.8</v>
      </c>
      <c r="AT15" s="7">
        <f t="shared" si="45"/>
        <v>17.2</v>
      </c>
      <c r="AU15" s="7">
        <f t="shared" ref="AU15:BD15" si="46">N15*(IF(AE15&gt;=0.7,0.3,IF(AE15&gt;=0.2,0.2,0)))</f>
        <v>22.8</v>
      </c>
      <c r="AV15" s="7">
        <f t="shared" si="46"/>
        <v>8.8000000000000007</v>
      </c>
      <c r="AW15" s="7">
        <f t="shared" si="46"/>
        <v>18</v>
      </c>
      <c r="AX15" s="7">
        <f t="shared" si="46"/>
        <v>39</v>
      </c>
      <c r="AY15" s="7">
        <f t="shared" si="46"/>
        <v>21.3</v>
      </c>
      <c r="AZ15" s="7">
        <f t="shared" si="46"/>
        <v>28.5</v>
      </c>
      <c r="BA15" s="7">
        <f t="shared" si="46"/>
        <v>23.099999999999998</v>
      </c>
      <c r="BB15" s="7">
        <f t="shared" si="46"/>
        <v>34.799999999999997</v>
      </c>
      <c r="BC15" s="7">
        <f t="shared" si="46"/>
        <v>30.299999999999997</v>
      </c>
      <c r="BD15" s="7">
        <f t="shared" si="46"/>
        <v>25.2</v>
      </c>
      <c r="BE15" s="7">
        <f t="shared" si="16"/>
        <v>353.8</v>
      </c>
    </row>
    <row r="16" spans="1:57" s="1" customFormat="1" ht="30">
      <c r="A16" s="2" t="s">
        <v>32</v>
      </c>
      <c r="B16" s="2" t="s">
        <v>1189</v>
      </c>
      <c r="C16" s="3" t="s">
        <v>1190</v>
      </c>
      <c r="D16" s="3" t="s">
        <v>34</v>
      </c>
      <c r="E16" s="3" t="s">
        <v>1191</v>
      </c>
      <c r="F16" s="3" t="s">
        <v>60</v>
      </c>
      <c r="G16" s="2">
        <v>89</v>
      </c>
      <c r="H16" s="4">
        <v>36</v>
      </c>
      <c r="I16" s="4">
        <v>60</v>
      </c>
      <c r="J16" s="4">
        <v>84</v>
      </c>
      <c r="K16" s="4">
        <v>36</v>
      </c>
      <c r="L16" s="4">
        <v>126</v>
      </c>
      <c r="M16" s="4">
        <v>104</v>
      </c>
      <c r="N16" s="4">
        <v>77</v>
      </c>
      <c r="O16" s="4">
        <v>52</v>
      </c>
      <c r="P16" s="4">
        <v>49</v>
      </c>
      <c r="Q16" s="4">
        <v>104</v>
      </c>
      <c r="R16" s="4">
        <v>95</v>
      </c>
      <c r="S16" s="4">
        <v>161</v>
      </c>
      <c r="T16" s="4">
        <v>116</v>
      </c>
      <c r="U16" s="4">
        <v>83</v>
      </c>
      <c r="V16" s="4">
        <v>60</v>
      </c>
      <c r="W16" s="4">
        <v>38</v>
      </c>
      <c r="X16" s="5">
        <f t="shared" si="12"/>
        <v>1281</v>
      </c>
      <c r="Y16" s="6">
        <f t="shared" ref="Y16:AN16" si="47">IF($G16=0,IF(H16&gt;0,1,0),H16/$G16)</f>
        <v>0.4044943820224719</v>
      </c>
      <c r="Z16" s="6">
        <f t="shared" si="47"/>
        <v>0.6741573033707865</v>
      </c>
      <c r="AA16" s="6">
        <f t="shared" si="47"/>
        <v>0.9438202247191011</v>
      </c>
      <c r="AB16" s="6">
        <f t="shared" si="47"/>
        <v>0.4044943820224719</v>
      </c>
      <c r="AC16" s="6">
        <f t="shared" si="47"/>
        <v>1.4157303370786516</v>
      </c>
      <c r="AD16" s="6">
        <f t="shared" si="47"/>
        <v>1.1685393258426966</v>
      </c>
      <c r="AE16" s="6">
        <f t="shared" si="47"/>
        <v>0.8651685393258427</v>
      </c>
      <c r="AF16" s="6">
        <f t="shared" si="47"/>
        <v>0.5842696629213483</v>
      </c>
      <c r="AG16" s="6">
        <f t="shared" si="47"/>
        <v>0.550561797752809</v>
      </c>
      <c r="AH16" s="6">
        <f t="shared" si="47"/>
        <v>1.1685393258426966</v>
      </c>
      <c r="AI16" s="6">
        <f t="shared" si="47"/>
        <v>1.0674157303370786</v>
      </c>
      <c r="AJ16" s="6">
        <f t="shared" si="47"/>
        <v>1.8089887640449438</v>
      </c>
      <c r="AK16" s="6">
        <f t="shared" si="47"/>
        <v>1.303370786516854</v>
      </c>
      <c r="AL16" s="6">
        <f t="shared" si="47"/>
        <v>0.93258426966292129</v>
      </c>
      <c r="AM16" s="6">
        <f t="shared" si="47"/>
        <v>0.6741573033707865</v>
      </c>
      <c r="AN16" s="6">
        <f t="shared" si="47"/>
        <v>0.42696629213483145</v>
      </c>
      <c r="AO16" s="7">
        <f t="shared" ref="AO16:AT16" si="48">H16*(IF(Y16&gt;=0.2,0.4,0))</f>
        <v>14.4</v>
      </c>
      <c r="AP16" s="7">
        <f t="shared" si="48"/>
        <v>24</v>
      </c>
      <c r="AQ16" s="7">
        <f t="shared" si="48"/>
        <v>33.6</v>
      </c>
      <c r="AR16" s="7">
        <f t="shared" si="48"/>
        <v>14.4</v>
      </c>
      <c r="AS16" s="7">
        <f t="shared" si="48"/>
        <v>50.400000000000006</v>
      </c>
      <c r="AT16" s="7">
        <f t="shared" si="48"/>
        <v>41.6</v>
      </c>
      <c r="AU16" s="7">
        <f t="shared" ref="AU16:BD16" si="49">N16*(IF(AE16&gt;=0.7,0.3,IF(AE16&gt;=0.2,0.2,0)))</f>
        <v>23.099999999999998</v>
      </c>
      <c r="AV16" s="7">
        <f t="shared" si="49"/>
        <v>10.4</v>
      </c>
      <c r="AW16" s="7">
        <f t="shared" si="49"/>
        <v>9.8000000000000007</v>
      </c>
      <c r="AX16" s="7">
        <f t="shared" si="49"/>
        <v>31.2</v>
      </c>
      <c r="AY16" s="7">
        <f t="shared" si="49"/>
        <v>28.5</v>
      </c>
      <c r="AZ16" s="7">
        <f t="shared" si="49"/>
        <v>48.3</v>
      </c>
      <c r="BA16" s="7">
        <f t="shared" si="49"/>
        <v>34.799999999999997</v>
      </c>
      <c r="BB16" s="7">
        <f t="shared" si="49"/>
        <v>24.9</v>
      </c>
      <c r="BC16" s="7">
        <f t="shared" si="49"/>
        <v>12</v>
      </c>
      <c r="BD16" s="7">
        <f t="shared" si="49"/>
        <v>7.6000000000000005</v>
      </c>
      <c r="BE16" s="7">
        <f t="shared" si="16"/>
        <v>409</v>
      </c>
    </row>
    <row r="17" spans="1:57" s="1" customFormat="1" ht="30">
      <c r="A17" s="2" t="s">
        <v>61</v>
      </c>
      <c r="B17" s="2" t="s">
        <v>1277</v>
      </c>
      <c r="C17" s="3" t="s">
        <v>1278</v>
      </c>
      <c r="D17" s="3" t="s">
        <v>63</v>
      </c>
      <c r="E17" s="3" t="s">
        <v>1279</v>
      </c>
      <c r="F17" s="3" t="s">
        <v>60</v>
      </c>
      <c r="G17" s="2">
        <v>12531</v>
      </c>
      <c r="H17" s="4">
        <v>8460</v>
      </c>
      <c r="I17" s="4">
        <v>8740</v>
      </c>
      <c r="J17" s="4">
        <v>8200</v>
      </c>
      <c r="K17" s="4">
        <v>8420</v>
      </c>
      <c r="L17" s="4">
        <v>8720</v>
      </c>
      <c r="M17" s="4">
        <v>9180</v>
      </c>
      <c r="N17" s="4">
        <v>8500</v>
      </c>
      <c r="O17" s="4">
        <v>8820</v>
      </c>
      <c r="P17" s="4">
        <v>8960</v>
      </c>
      <c r="Q17" s="4">
        <v>8940</v>
      </c>
      <c r="R17" s="4">
        <v>9440</v>
      </c>
      <c r="S17" s="4">
        <v>9300</v>
      </c>
      <c r="T17" s="4">
        <v>9840</v>
      </c>
      <c r="U17" s="4">
        <v>9080</v>
      </c>
      <c r="V17" s="4">
        <v>9680</v>
      </c>
      <c r="W17" s="4">
        <v>9960</v>
      </c>
      <c r="X17" s="5">
        <f t="shared" si="12"/>
        <v>144240</v>
      </c>
      <c r="Y17" s="6">
        <f t="shared" ref="Y17:AN17" si="50">IF($G17=0,IF(H17&gt;0,1,0),H17/$G17)</f>
        <v>0.67512568829303332</v>
      </c>
      <c r="Z17" s="6">
        <f t="shared" si="50"/>
        <v>0.69747027372117154</v>
      </c>
      <c r="AA17" s="6">
        <f t="shared" si="50"/>
        <v>0.65437714468119068</v>
      </c>
      <c r="AB17" s="6">
        <f t="shared" si="50"/>
        <v>0.67193360466044205</v>
      </c>
      <c r="AC17" s="6">
        <f t="shared" si="50"/>
        <v>0.69587423190487596</v>
      </c>
      <c r="AD17" s="6">
        <f t="shared" si="50"/>
        <v>0.73258319367967439</v>
      </c>
      <c r="AE17" s="6">
        <f t="shared" si="50"/>
        <v>0.67831777192562448</v>
      </c>
      <c r="AF17" s="6">
        <f t="shared" si="50"/>
        <v>0.70385444098635386</v>
      </c>
      <c r="AG17" s="6">
        <f t="shared" si="50"/>
        <v>0.71502673370042291</v>
      </c>
      <c r="AH17" s="6">
        <f t="shared" si="50"/>
        <v>0.71343069188412733</v>
      </c>
      <c r="AI17" s="6">
        <f t="shared" si="50"/>
        <v>0.75333173729151703</v>
      </c>
      <c r="AJ17" s="6">
        <f t="shared" si="50"/>
        <v>0.74215944457744798</v>
      </c>
      <c r="AK17" s="6">
        <f t="shared" si="50"/>
        <v>0.78525257361742873</v>
      </c>
      <c r="AL17" s="6">
        <f t="shared" si="50"/>
        <v>0.7246029845981965</v>
      </c>
      <c r="AM17" s="6">
        <f t="shared" si="50"/>
        <v>0.7724842390870641</v>
      </c>
      <c r="AN17" s="6">
        <f t="shared" si="50"/>
        <v>0.79482882451520231</v>
      </c>
      <c r="AO17" s="7">
        <f t="shared" ref="AO17:AT17" si="51">H17*(IF(Y17&gt;=0.2,0.4,0))</f>
        <v>3384</v>
      </c>
      <c r="AP17" s="7">
        <f t="shared" si="51"/>
        <v>3496</v>
      </c>
      <c r="AQ17" s="7">
        <f t="shared" si="51"/>
        <v>3280</v>
      </c>
      <c r="AR17" s="7">
        <f t="shared" si="51"/>
        <v>3368</v>
      </c>
      <c r="AS17" s="7">
        <f t="shared" si="51"/>
        <v>3488</v>
      </c>
      <c r="AT17" s="7">
        <f t="shared" si="51"/>
        <v>3672</v>
      </c>
      <c r="AU17" s="7">
        <f t="shared" ref="AU17:BD17" si="52">N17*(IF(AE17&gt;=0.7,0.3,IF(AE17&gt;=0.2,0.2,0)))</f>
        <v>1700</v>
      </c>
      <c r="AV17" s="7">
        <f t="shared" si="52"/>
        <v>2646</v>
      </c>
      <c r="AW17" s="7">
        <f t="shared" si="52"/>
        <v>2688</v>
      </c>
      <c r="AX17" s="7">
        <f t="shared" si="52"/>
        <v>2682</v>
      </c>
      <c r="AY17" s="7">
        <f t="shared" si="52"/>
        <v>2832</v>
      </c>
      <c r="AZ17" s="7">
        <f t="shared" si="52"/>
        <v>2790</v>
      </c>
      <c r="BA17" s="7">
        <f t="shared" si="52"/>
        <v>2952</v>
      </c>
      <c r="BB17" s="7">
        <f t="shared" si="52"/>
        <v>2724</v>
      </c>
      <c r="BC17" s="7">
        <f t="shared" si="52"/>
        <v>2904</v>
      </c>
      <c r="BD17" s="7">
        <f t="shared" si="52"/>
        <v>2988</v>
      </c>
      <c r="BE17" s="7">
        <f t="shared" si="16"/>
        <v>47594</v>
      </c>
    </row>
    <row r="18" spans="1:57" s="1" customFormat="1" ht="30">
      <c r="A18" s="2" t="s">
        <v>61</v>
      </c>
      <c r="B18" s="2" t="s">
        <v>1400</v>
      </c>
      <c r="C18" s="3" t="s">
        <v>544</v>
      </c>
      <c r="D18" s="3" t="s">
        <v>63</v>
      </c>
      <c r="E18" s="3" t="s">
        <v>104</v>
      </c>
      <c r="F18" s="3" t="s">
        <v>60</v>
      </c>
      <c r="G18" s="2">
        <v>572</v>
      </c>
      <c r="H18" s="4">
        <v>507</v>
      </c>
      <c r="I18" s="4">
        <v>590</v>
      </c>
      <c r="J18" s="4">
        <v>588</v>
      </c>
      <c r="K18" s="4">
        <v>588</v>
      </c>
      <c r="L18" s="4">
        <v>557</v>
      </c>
      <c r="M18" s="4">
        <v>553</v>
      </c>
      <c r="N18" s="4">
        <v>509</v>
      </c>
      <c r="O18" s="4">
        <v>541</v>
      </c>
      <c r="P18" s="4">
        <v>651</v>
      </c>
      <c r="Q18" s="4">
        <v>616</v>
      </c>
      <c r="R18" s="4">
        <v>626</v>
      </c>
      <c r="S18" s="4">
        <v>674</v>
      </c>
      <c r="T18" s="4">
        <v>649</v>
      </c>
      <c r="U18" s="4">
        <v>503</v>
      </c>
      <c r="V18" s="4">
        <v>170</v>
      </c>
      <c r="W18" s="4">
        <v>54</v>
      </c>
      <c r="X18" s="5">
        <f t="shared" si="12"/>
        <v>8376</v>
      </c>
      <c r="Y18" s="6">
        <f t="shared" ref="Y18:AN18" si="53">IF($G18=0,IF(H18&gt;0,1,0),H18/$G18)</f>
        <v>0.88636363636363635</v>
      </c>
      <c r="Z18" s="6">
        <f t="shared" si="53"/>
        <v>1.0314685314685315</v>
      </c>
      <c r="AA18" s="6">
        <f t="shared" si="53"/>
        <v>1.0279720279720279</v>
      </c>
      <c r="AB18" s="6">
        <f t="shared" si="53"/>
        <v>1.0279720279720279</v>
      </c>
      <c r="AC18" s="6">
        <f t="shared" si="53"/>
        <v>0.97377622377622375</v>
      </c>
      <c r="AD18" s="6">
        <f t="shared" si="53"/>
        <v>0.96678321678321677</v>
      </c>
      <c r="AE18" s="6">
        <f t="shared" si="53"/>
        <v>0.8898601398601399</v>
      </c>
      <c r="AF18" s="6">
        <f t="shared" si="53"/>
        <v>0.94580419580419584</v>
      </c>
      <c r="AG18" s="6">
        <f t="shared" si="53"/>
        <v>1.1381118881118881</v>
      </c>
      <c r="AH18" s="6">
        <f t="shared" si="53"/>
        <v>1.0769230769230769</v>
      </c>
      <c r="AI18" s="6">
        <f t="shared" si="53"/>
        <v>1.0944055944055944</v>
      </c>
      <c r="AJ18" s="6">
        <f t="shared" si="53"/>
        <v>1.1783216783216783</v>
      </c>
      <c r="AK18" s="6">
        <f t="shared" si="53"/>
        <v>1.1346153846153846</v>
      </c>
      <c r="AL18" s="6">
        <f t="shared" si="53"/>
        <v>0.87937062937062938</v>
      </c>
      <c r="AM18" s="6">
        <f t="shared" si="53"/>
        <v>0.29720279720279719</v>
      </c>
      <c r="AN18" s="6">
        <f t="shared" si="53"/>
        <v>9.4405594405594401E-2</v>
      </c>
      <c r="AO18" s="7">
        <f t="shared" ref="AO18:AT18" si="54">H18*(IF(Y18&gt;=0.2,0.4,0))</f>
        <v>202.8</v>
      </c>
      <c r="AP18" s="7">
        <f t="shared" si="54"/>
        <v>236</v>
      </c>
      <c r="AQ18" s="7">
        <f t="shared" si="54"/>
        <v>235.20000000000002</v>
      </c>
      <c r="AR18" s="7">
        <f t="shared" si="54"/>
        <v>235.20000000000002</v>
      </c>
      <c r="AS18" s="7">
        <f t="shared" si="54"/>
        <v>222.8</v>
      </c>
      <c r="AT18" s="7">
        <f t="shared" si="54"/>
        <v>221.20000000000002</v>
      </c>
      <c r="AU18" s="7">
        <f t="shared" ref="AU18:BD18" si="55">N18*(IF(AE18&gt;=0.7,0.3,IF(AE18&gt;=0.2,0.2,0)))</f>
        <v>152.69999999999999</v>
      </c>
      <c r="AV18" s="7">
        <f t="shared" si="55"/>
        <v>162.29999999999998</v>
      </c>
      <c r="AW18" s="7">
        <f t="shared" si="55"/>
        <v>195.29999999999998</v>
      </c>
      <c r="AX18" s="7">
        <f t="shared" si="55"/>
        <v>184.79999999999998</v>
      </c>
      <c r="AY18" s="7">
        <f t="shared" si="55"/>
        <v>187.79999999999998</v>
      </c>
      <c r="AZ18" s="7">
        <f t="shared" si="55"/>
        <v>202.2</v>
      </c>
      <c r="BA18" s="7">
        <f t="shared" si="55"/>
        <v>194.7</v>
      </c>
      <c r="BB18" s="7">
        <f t="shared" si="55"/>
        <v>150.9</v>
      </c>
      <c r="BC18" s="7">
        <f t="shared" si="55"/>
        <v>34</v>
      </c>
      <c r="BD18" s="7">
        <f t="shared" si="55"/>
        <v>0</v>
      </c>
      <c r="BE18" s="7">
        <f t="shared" si="16"/>
        <v>2817.9</v>
      </c>
    </row>
    <row r="19" spans="1:57" s="1" customFormat="1" ht="30">
      <c r="A19" s="2" t="s">
        <v>36</v>
      </c>
      <c r="B19" s="2" t="s">
        <v>1440</v>
      </c>
      <c r="C19" s="3" t="s">
        <v>1441</v>
      </c>
      <c r="D19" s="3" t="s">
        <v>38</v>
      </c>
      <c r="E19" s="3" t="s">
        <v>1442</v>
      </c>
      <c r="F19" s="3" t="s">
        <v>60</v>
      </c>
      <c r="G19" s="2">
        <v>3728</v>
      </c>
      <c r="H19" s="4">
        <v>2464</v>
      </c>
      <c r="I19" s="4">
        <v>2496</v>
      </c>
      <c r="J19" s="4">
        <v>2376</v>
      </c>
      <c r="K19" s="4">
        <v>2496</v>
      </c>
      <c r="L19" s="4">
        <v>2504</v>
      </c>
      <c r="M19" s="4">
        <v>2368</v>
      </c>
      <c r="N19" s="4">
        <v>2352</v>
      </c>
      <c r="O19" s="4">
        <v>2568</v>
      </c>
      <c r="P19" s="4">
        <v>2528</v>
      </c>
      <c r="Q19" s="4">
        <v>2696</v>
      </c>
      <c r="R19" s="4">
        <v>2768</v>
      </c>
      <c r="S19" s="4">
        <v>2776</v>
      </c>
      <c r="T19" s="4">
        <v>2680</v>
      </c>
      <c r="U19" s="4">
        <v>2576</v>
      </c>
      <c r="V19" s="4">
        <v>2560</v>
      </c>
      <c r="W19" s="4">
        <v>2608</v>
      </c>
      <c r="X19" s="5">
        <f t="shared" si="12"/>
        <v>40816</v>
      </c>
      <c r="Y19" s="6">
        <f t="shared" ref="Y19:AN19" si="56">IF($G19=0,IF(H19&gt;0,1,0),H19/$G19)</f>
        <v>0.66094420600858372</v>
      </c>
      <c r="Z19" s="6">
        <f t="shared" si="56"/>
        <v>0.66952789699570814</v>
      </c>
      <c r="AA19" s="6">
        <f t="shared" si="56"/>
        <v>0.63733905579399142</v>
      </c>
      <c r="AB19" s="6">
        <f t="shared" si="56"/>
        <v>0.66952789699570814</v>
      </c>
      <c r="AC19" s="6">
        <f t="shared" si="56"/>
        <v>0.6716738197424893</v>
      </c>
      <c r="AD19" s="6">
        <f t="shared" si="56"/>
        <v>0.63519313304721026</v>
      </c>
      <c r="AE19" s="6">
        <f t="shared" si="56"/>
        <v>0.63090128755364805</v>
      </c>
      <c r="AF19" s="6">
        <f t="shared" si="56"/>
        <v>0.68884120171673824</v>
      </c>
      <c r="AG19" s="6">
        <f t="shared" si="56"/>
        <v>0.67811158798283266</v>
      </c>
      <c r="AH19" s="6">
        <f t="shared" si="56"/>
        <v>0.72317596566523601</v>
      </c>
      <c r="AI19" s="6">
        <f t="shared" si="56"/>
        <v>0.74248927038626611</v>
      </c>
      <c r="AJ19" s="6">
        <f t="shared" si="56"/>
        <v>0.74463519313304716</v>
      </c>
      <c r="AK19" s="6">
        <f t="shared" si="56"/>
        <v>0.7188841201716738</v>
      </c>
      <c r="AL19" s="6">
        <f t="shared" si="56"/>
        <v>0.69098712446351929</v>
      </c>
      <c r="AM19" s="6">
        <f t="shared" si="56"/>
        <v>0.68669527896995708</v>
      </c>
      <c r="AN19" s="6">
        <f t="shared" si="56"/>
        <v>0.69957081545064381</v>
      </c>
      <c r="AO19" s="7">
        <f t="shared" ref="AO19:AT19" si="57">H19*(IF(Y19&gt;=0.2,0.4,0))</f>
        <v>985.6</v>
      </c>
      <c r="AP19" s="7">
        <f t="shared" si="57"/>
        <v>998.40000000000009</v>
      </c>
      <c r="AQ19" s="7">
        <f t="shared" si="57"/>
        <v>950.40000000000009</v>
      </c>
      <c r="AR19" s="7">
        <f t="shared" si="57"/>
        <v>998.40000000000009</v>
      </c>
      <c r="AS19" s="7">
        <f t="shared" si="57"/>
        <v>1001.6</v>
      </c>
      <c r="AT19" s="7">
        <f t="shared" si="57"/>
        <v>947.2</v>
      </c>
      <c r="AU19" s="7">
        <f t="shared" ref="AU19:BD19" si="58">N19*(IF(AE19&gt;=0.7,0.3,IF(AE19&gt;=0.2,0.2,0)))</f>
        <v>470.40000000000003</v>
      </c>
      <c r="AV19" s="7">
        <f t="shared" si="58"/>
        <v>513.6</v>
      </c>
      <c r="AW19" s="7">
        <f t="shared" si="58"/>
        <v>505.6</v>
      </c>
      <c r="AX19" s="7">
        <f t="shared" si="58"/>
        <v>808.8</v>
      </c>
      <c r="AY19" s="7">
        <f t="shared" si="58"/>
        <v>830.4</v>
      </c>
      <c r="AZ19" s="7">
        <f t="shared" si="58"/>
        <v>832.8</v>
      </c>
      <c r="BA19" s="7">
        <f t="shared" si="58"/>
        <v>804</v>
      </c>
      <c r="BB19" s="7">
        <f t="shared" si="58"/>
        <v>515.20000000000005</v>
      </c>
      <c r="BC19" s="7">
        <f t="shared" si="58"/>
        <v>512</v>
      </c>
      <c r="BD19" s="7">
        <f t="shared" si="58"/>
        <v>521.6</v>
      </c>
      <c r="BE19" s="7">
        <f t="shared" si="16"/>
        <v>12196.000000000002</v>
      </c>
    </row>
    <row r="20" spans="1:57" s="1" customFormat="1" ht="30">
      <c r="A20" s="2" t="s">
        <v>61</v>
      </c>
      <c r="B20" s="2" t="s">
        <v>1488</v>
      </c>
      <c r="C20" s="3" t="s">
        <v>544</v>
      </c>
      <c r="D20" s="3" t="s">
        <v>63</v>
      </c>
      <c r="E20" s="3" t="s">
        <v>183</v>
      </c>
      <c r="F20" s="3" t="s">
        <v>60</v>
      </c>
      <c r="G20" s="2">
        <v>548</v>
      </c>
      <c r="H20" s="4">
        <v>610</v>
      </c>
      <c r="I20" s="4">
        <v>599</v>
      </c>
      <c r="J20" s="4">
        <v>708</v>
      </c>
      <c r="K20" s="4">
        <v>737</v>
      </c>
      <c r="L20" s="4">
        <v>774</v>
      </c>
      <c r="M20" s="4">
        <v>354</v>
      </c>
      <c r="N20" s="4">
        <v>513</v>
      </c>
      <c r="O20" s="4">
        <v>581</v>
      </c>
      <c r="P20" s="4">
        <v>763</v>
      </c>
      <c r="Q20" s="4">
        <v>541</v>
      </c>
      <c r="R20" s="4">
        <v>398</v>
      </c>
      <c r="S20" s="4">
        <v>651</v>
      </c>
      <c r="T20" s="4">
        <v>550</v>
      </c>
      <c r="U20" s="4">
        <v>519</v>
      </c>
      <c r="V20" s="4">
        <v>490</v>
      </c>
      <c r="W20" s="4">
        <v>568</v>
      </c>
      <c r="X20" s="5">
        <f t="shared" si="12"/>
        <v>9356</v>
      </c>
      <c r="Y20" s="6">
        <f t="shared" ref="Y20:AN20" si="59">IF($G20=0,IF(H20&gt;0,1,0),H20/$G20)</f>
        <v>1.1131386861313868</v>
      </c>
      <c r="Z20" s="6">
        <f t="shared" si="59"/>
        <v>1.0930656934306568</v>
      </c>
      <c r="AA20" s="6">
        <f t="shared" si="59"/>
        <v>1.2919708029197081</v>
      </c>
      <c r="AB20" s="6">
        <f t="shared" si="59"/>
        <v>1.3448905109489051</v>
      </c>
      <c r="AC20" s="6">
        <f t="shared" si="59"/>
        <v>1.4124087591240877</v>
      </c>
      <c r="AD20" s="6">
        <f t="shared" si="59"/>
        <v>0.64598540145985406</v>
      </c>
      <c r="AE20" s="6">
        <f t="shared" si="59"/>
        <v>0.93613138686131392</v>
      </c>
      <c r="AF20" s="6">
        <f t="shared" si="59"/>
        <v>1.0602189781021898</v>
      </c>
      <c r="AG20" s="6">
        <f t="shared" si="59"/>
        <v>1.3923357664233578</v>
      </c>
      <c r="AH20" s="6">
        <f t="shared" si="59"/>
        <v>0.98722627737226276</v>
      </c>
      <c r="AI20" s="6">
        <f t="shared" si="59"/>
        <v>0.72627737226277367</v>
      </c>
      <c r="AJ20" s="6">
        <f t="shared" si="59"/>
        <v>1.187956204379562</v>
      </c>
      <c r="AK20" s="6">
        <f t="shared" si="59"/>
        <v>1.0036496350364963</v>
      </c>
      <c r="AL20" s="6">
        <f t="shared" si="59"/>
        <v>0.9470802919708029</v>
      </c>
      <c r="AM20" s="6">
        <f t="shared" si="59"/>
        <v>0.8941605839416058</v>
      </c>
      <c r="AN20" s="6">
        <f t="shared" si="59"/>
        <v>1.0364963503649636</v>
      </c>
      <c r="AO20" s="7">
        <f t="shared" ref="AO20:AT20" si="60">H20*(IF(Y20&gt;=0.2,0.4,0))</f>
        <v>244</v>
      </c>
      <c r="AP20" s="7">
        <f t="shared" si="60"/>
        <v>239.60000000000002</v>
      </c>
      <c r="AQ20" s="7">
        <f t="shared" si="60"/>
        <v>283.2</v>
      </c>
      <c r="AR20" s="7">
        <f t="shared" si="60"/>
        <v>294.8</v>
      </c>
      <c r="AS20" s="7">
        <f t="shared" si="60"/>
        <v>309.60000000000002</v>
      </c>
      <c r="AT20" s="7">
        <f t="shared" si="60"/>
        <v>141.6</v>
      </c>
      <c r="AU20" s="7">
        <f t="shared" ref="AU20:BD20" si="61">N20*(IF(AE20&gt;=0.7,0.3,IF(AE20&gt;=0.2,0.2,0)))</f>
        <v>153.9</v>
      </c>
      <c r="AV20" s="7">
        <f t="shared" si="61"/>
        <v>174.29999999999998</v>
      </c>
      <c r="AW20" s="7">
        <f t="shared" si="61"/>
        <v>228.9</v>
      </c>
      <c r="AX20" s="7">
        <f t="shared" si="61"/>
        <v>162.29999999999998</v>
      </c>
      <c r="AY20" s="7">
        <f t="shared" si="61"/>
        <v>119.39999999999999</v>
      </c>
      <c r="AZ20" s="7">
        <f t="shared" si="61"/>
        <v>195.29999999999998</v>
      </c>
      <c r="BA20" s="7">
        <f t="shared" si="61"/>
        <v>165</v>
      </c>
      <c r="BB20" s="7">
        <f t="shared" si="61"/>
        <v>155.69999999999999</v>
      </c>
      <c r="BC20" s="7">
        <f t="shared" si="61"/>
        <v>147</v>
      </c>
      <c r="BD20" s="7">
        <f t="shared" si="61"/>
        <v>170.4</v>
      </c>
      <c r="BE20" s="7">
        <f t="shared" si="16"/>
        <v>3185</v>
      </c>
    </row>
    <row r="21" spans="1:57" s="1" customFormat="1" ht="30">
      <c r="A21" s="2" t="s">
        <v>226</v>
      </c>
      <c r="B21" s="2" t="s">
        <v>1505</v>
      </c>
      <c r="C21" s="3" t="s">
        <v>1160</v>
      </c>
      <c r="D21" s="3" t="s">
        <v>228</v>
      </c>
      <c r="E21" s="3" t="s">
        <v>1506</v>
      </c>
      <c r="F21" s="3" t="s">
        <v>60</v>
      </c>
      <c r="G21" s="2">
        <v>41</v>
      </c>
      <c r="H21" s="4">
        <v>42</v>
      </c>
      <c r="I21" s="4">
        <v>39</v>
      </c>
      <c r="J21" s="4">
        <v>43</v>
      </c>
      <c r="K21" s="4">
        <v>40</v>
      </c>
      <c r="L21" s="4">
        <v>49</v>
      </c>
      <c r="M21" s="4">
        <v>39</v>
      </c>
      <c r="N21" s="4">
        <v>41</v>
      </c>
      <c r="O21" s="4">
        <v>40</v>
      </c>
      <c r="P21" s="4">
        <v>45</v>
      </c>
      <c r="Q21" s="4">
        <v>41</v>
      </c>
      <c r="R21" s="4">
        <v>43</v>
      </c>
      <c r="S21" s="4">
        <v>39</v>
      </c>
      <c r="T21" s="4">
        <v>39</v>
      </c>
      <c r="U21" s="4">
        <v>39</v>
      </c>
      <c r="V21" s="4">
        <v>37</v>
      </c>
      <c r="W21" s="4">
        <v>41</v>
      </c>
      <c r="X21" s="5">
        <f t="shared" si="12"/>
        <v>657</v>
      </c>
      <c r="Y21" s="6">
        <f t="shared" ref="Y21:AN21" si="62">IF($G21=0,IF(H21&gt;0,1,0),H21/$G21)</f>
        <v>1.024390243902439</v>
      </c>
      <c r="Z21" s="6">
        <f t="shared" si="62"/>
        <v>0.95121951219512191</v>
      </c>
      <c r="AA21" s="6">
        <f t="shared" si="62"/>
        <v>1.0487804878048781</v>
      </c>
      <c r="AB21" s="6">
        <f t="shared" si="62"/>
        <v>0.97560975609756095</v>
      </c>
      <c r="AC21" s="6">
        <f t="shared" si="62"/>
        <v>1.1951219512195121</v>
      </c>
      <c r="AD21" s="6">
        <f t="shared" si="62"/>
        <v>0.95121951219512191</v>
      </c>
      <c r="AE21" s="6">
        <f t="shared" si="62"/>
        <v>1</v>
      </c>
      <c r="AF21" s="6">
        <f t="shared" si="62"/>
        <v>0.97560975609756095</v>
      </c>
      <c r="AG21" s="6">
        <f t="shared" si="62"/>
        <v>1.0975609756097562</v>
      </c>
      <c r="AH21" s="6">
        <f t="shared" si="62"/>
        <v>1</v>
      </c>
      <c r="AI21" s="6">
        <f t="shared" si="62"/>
        <v>1.0487804878048781</v>
      </c>
      <c r="AJ21" s="6">
        <f t="shared" si="62"/>
        <v>0.95121951219512191</v>
      </c>
      <c r="AK21" s="6">
        <f t="shared" si="62"/>
        <v>0.95121951219512191</v>
      </c>
      <c r="AL21" s="6">
        <f t="shared" si="62"/>
        <v>0.95121951219512191</v>
      </c>
      <c r="AM21" s="6">
        <f t="shared" si="62"/>
        <v>0.90243902439024393</v>
      </c>
      <c r="AN21" s="6">
        <f t="shared" si="62"/>
        <v>1</v>
      </c>
      <c r="AO21" s="7">
        <f t="shared" ref="AO21:AT21" si="63">H21*(IF(Y21&gt;=0.2,0.4,0))</f>
        <v>16.8</v>
      </c>
      <c r="AP21" s="7">
        <f t="shared" si="63"/>
        <v>15.600000000000001</v>
      </c>
      <c r="AQ21" s="7">
        <f t="shared" si="63"/>
        <v>17.2</v>
      </c>
      <c r="AR21" s="7">
        <f t="shared" si="63"/>
        <v>16</v>
      </c>
      <c r="AS21" s="7">
        <f t="shared" si="63"/>
        <v>19.600000000000001</v>
      </c>
      <c r="AT21" s="7">
        <f t="shared" si="63"/>
        <v>15.600000000000001</v>
      </c>
      <c r="AU21" s="7">
        <f t="shared" ref="AU21:BD21" si="64">N21*(IF(AE21&gt;=0.7,0.3,IF(AE21&gt;=0.2,0.2,0)))</f>
        <v>12.299999999999999</v>
      </c>
      <c r="AV21" s="7">
        <f t="shared" si="64"/>
        <v>12</v>
      </c>
      <c r="AW21" s="7">
        <f t="shared" si="64"/>
        <v>13.5</v>
      </c>
      <c r="AX21" s="7">
        <f t="shared" si="64"/>
        <v>12.299999999999999</v>
      </c>
      <c r="AY21" s="7">
        <f t="shared" si="64"/>
        <v>12.9</v>
      </c>
      <c r="AZ21" s="7">
        <f t="shared" si="64"/>
        <v>11.7</v>
      </c>
      <c r="BA21" s="7">
        <f t="shared" si="64"/>
        <v>11.7</v>
      </c>
      <c r="BB21" s="7">
        <f t="shared" si="64"/>
        <v>11.7</v>
      </c>
      <c r="BC21" s="7">
        <f t="shared" si="64"/>
        <v>11.1</v>
      </c>
      <c r="BD21" s="7">
        <f t="shared" si="64"/>
        <v>12.299999999999999</v>
      </c>
      <c r="BE21" s="7">
        <f t="shared" si="16"/>
        <v>222.3</v>
      </c>
    </row>
    <row r="22" spans="1:57" s="1" customFormat="1" ht="30">
      <c r="A22" s="2" t="s">
        <v>20</v>
      </c>
      <c r="B22" s="2" t="s">
        <v>1642</v>
      </c>
      <c r="C22" s="3" t="s">
        <v>1643</v>
      </c>
      <c r="D22" s="3" t="s">
        <v>238</v>
      </c>
      <c r="E22" s="3" t="s">
        <v>1644</v>
      </c>
      <c r="F22" s="3" t="s">
        <v>60</v>
      </c>
      <c r="G22" s="2">
        <v>37</v>
      </c>
      <c r="H22" s="4">
        <v>0</v>
      </c>
      <c r="I22" s="4">
        <v>0</v>
      </c>
      <c r="J22" s="4">
        <v>0</v>
      </c>
      <c r="K22" s="4">
        <v>18</v>
      </c>
      <c r="L22" s="4">
        <v>29</v>
      </c>
      <c r="M22" s="4">
        <v>31</v>
      </c>
      <c r="N22" s="4">
        <v>31</v>
      </c>
      <c r="O22" s="4">
        <v>32</v>
      </c>
      <c r="P22" s="4">
        <v>34</v>
      </c>
      <c r="Q22" s="4">
        <v>35</v>
      </c>
      <c r="R22" s="4">
        <v>23</v>
      </c>
      <c r="S22" s="4">
        <v>14</v>
      </c>
      <c r="T22" s="4">
        <v>14</v>
      </c>
      <c r="U22" s="4">
        <v>30</v>
      </c>
      <c r="V22" s="4">
        <v>18</v>
      </c>
      <c r="W22" s="4">
        <v>13</v>
      </c>
      <c r="X22" s="5">
        <f t="shared" si="12"/>
        <v>322</v>
      </c>
      <c r="Y22" s="6">
        <f t="shared" ref="Y22:AN22" si="65">IF($G22=0,IF(H22&gt;0,1,0),H22/$G22)</f>
        <v>0</v>
      </c>
      <c r="Z22" s="6">
        <f t="shared" si="65"/>
        <v>0</v>
      </c>
      <c r="AA22" s="6">
        <f t="shared" si="65"/>
        <v>0</v>
      </c>
      <c r="AB22" s="6">
        <f t="shared" si="65"/>
        <v>0.48648648648648651</v>
      </c>
      <c r="AC22" s="6">
        <f t="shared" si="65"/>
        <v>0.78378378378378377</v>
      </c>
      <c r="AD22" s="6">
        <f t="shared" si="65"/>
        <v>0.83783783783783783</v>
      </c>
      <c r="AE22" s="6">
        <f t="shared" si="65"/>
        <v>0.83783783783783783</v>
      </c>
      <c r="AF22" s="6">
        <f t="shared" si="65"/>
        <v>0.86486486486486491</v>
      </c>
      <c r="AG22" s="6">
        <f t="shared" si="65"/>
        <v>0.91891891891891897</v>
      </c>
      <c r="AH22" s="6">
        <f t="shared" si="65"/>
        <v>0.94594594594594594</v>
      </c>
      <c r="AI22" s="6">
        <f t="shared" si="65"/>
        <v>0.6216216216216216</v>
      </c>
      <c r="AJ22" s="6">
        <f t="shared" si="65"/>
        <v>0.3783783783783784</v>
      </c>
      <c r="AK22" s="6">
        <f t="shared" si="65"/>
        <v>0.3783783783783784</v>
      </c>
      <c r="AL22" s="6">
        <f t="shared" si="65"/>
        <v>0.81081081081081086</v>
      </c>
      <c r="AM22" s="6">
        <f t="shared" si="65"/>
        <v>0.48648648648648651</v>
      </c>
      <c r="AN22" s="6">
        <f t="shared" si="65"/>
        <v>0.35135135135135137</v>
      </c>
      <c r="AO22" s="7">
        <f t="shared" ref="AO22:AT22" si="66">H22*(IF(Y22&gt;=0.2,0.4,0))</f>
        <v>0</v>
      </c>
      <c r="AP22" s="7">
        <f t="shared" si="66"/>
        <v>0</v>
      </c>
      <c r="AQ22" s="7">
        <f t="shared" si="66"/>
        <v>0</v>
      </c>
      <c r="AR22" s="7">
        <f t="shared" si="66"/>
        <v>7.2</v>
      </c>
      <c r="AS22" s="7">
        <f t="shared" si="66"/>
        <v>11.600000000000001</v>
      </c>
      <c r="AT22" s="7">
        <f t="shared" si="66"/>
        <v>12.4</v>
      </c>
      <c r="AU22" s="7">
        <f t="shared" ref="AU22:BD22" si="67">N22*(IF(AE22&gt;=0.7,0.3,IF(AE22&gt;=0.2,0.2,0)))</f>
        <v>9.2999999999999989</v>
      </c>
      <c r="AV22" s="7">
        <f t="shared" si="67"/>
        <v>9.6</v>
      </c>
      <c r="AW22" s="7">
        <f t="shared" si="67"/>
        <v>10.199999999999999</v>
      </c>
      <c r="AX22" s="7">
        <f t="shared" si="67"/>
        <v>10.5</v>
      </c>
      <c r="AY22" s="7">
        <f t="shared" si="67"/>
        <v>4.6000000000000005</v>
      </c>
      <c r="AZ22" s="7">
        <f t="shared" si="67"/>
        <v>2.8000000000000003</v>
      </c>
      <c r="BA22" s="7">
        <f t="shared" si="67"/>
        <v>2.8000000000000003</v>
      </c>
      <c r="BB22" s="7">
        <f t="shared" si="67"/>
        <v>9</v>
      </c>
      <c r="BC22" s="7">
        <f t="shared" si="67"/>
        <v>3.6</v>
      </c>
      <c r="BD22" s="7">
        <f t="shared" si="67"/>
        <v>2.6</v>
      </c>
      <c r="BE22" s="7">
        <f t="shared" si="16"/>
        <v>96.199999999999974</v>
      </c>
    </row>
    <row r="23" spans="1:57" s="1" customFormat="1" ht="30">
      <c r="A23" s="2" t="s">
        <v>61</v>
      </c>
      <c r="B23" s="2" t="s">
        <v>1880</v>
      </c>
      <c r="C23" s="3" t="s">
        <v>1881</v>
      </c>
      <c r="D23" s="3" t="s">
        <v>63</v>
      </c>
      <c r="E23" s="3" t="s">
        <v>409</v>
      </c>
      <c r="F23" s="3" t="s">
        <v>1857</v>
      </c>
      <c r="G23" s="2">
        <v>63</v>
      </c>
      <c r="H23" s="4">
        <v>8</v>
      </c>
      <c r="I23" s="4">
        <v>10</v>
      </c>
      <c r="J23" s="4">
        <v>16</v>
      </c>
      <c r="K23" s="4">
        <v>19</v>
      </c>
      <c r="L23" s="4">
        <v>19</v>
      </c>
      <c r="M23" s="4">
        <v>29</v>
      </c>
      <c r="N23" s="4">
        <v>14</v>
      </c>
      <c r="O23" s="4">
        <v>18</v>
      </c>
      <c r="P23" s="4">
        <v>20</v>
      </c>
      <c r="Q23" s="4">
        <v>22</v>
      </c>
      <c r="R23" s="4">
        <v>28</v>
      </c>
      <c r="S23" s="4">
        <v>38</v>
      </c>
      <c r="T23" s="4">
        <v>38</v>
      </c>
      <c r="U23" s="4">
        <v>59</v>
      </c>
      <c r="V23" s="4">
        <v>49</v>
      </c>
      <c r="W23" s="4">
        <v>109</v>
      </c>
      <c r="X23" s="5">
        <f t="shared" si="12"/>
        <v>496</v>
      </c>
      <c r="Y23" s="6">
        <f t="shared" ref="Y23:AN23" si="68">IF($G23=0,IF(H23&gt;0,1,0),H23/$G23)</f>
        <v>0.12698412698412698</v>
      </c>
      <c r="Z23" s="6">
        <f t="shared" si="68"/>
        <v>0.15873015873015872</v>
      </c>
      <c r="AA23" s="6">
        <f t="shared" si="68"/>
        <v>0.25396825396825395</v>
      </c>
      <c r="AB23" s="6">
        <f t="shared" si="68"/>
        <v>0.30158730158730157</v>
      </c>
      <c r="AC23" s="6">
        <f t="shared" si="68"/>
        <v>0.30158730158730157</v>
      </c>
      <c r="AD23" s="6">
        <f t="shared" si="68"/>
        <v>0.46031746031746029</v>
      </c>
      <c r="AE23" s="6">
        <f t="shared" si="68"/>
        <v>0.22222222222222221</v>
      </c>
      <c r="AF23" s="6">
        <f t="shared" si="68"/>
        <v>0.2857142857142857</v>
      </c>
      <c r="AG23" s="6">
        <f t="shared" si="68"/>
        <v>0.31746031746031744</v>
      </c>
      <c r="AH23" s="6">
        <f t="shared" si="68"/>
        <v>0.34920634920634919</v>
      </c>
      <c r="AI23" s="6">
        <f t="shared" si="68"/>
        <v>0.44444444444444442</v>
      </c>
      <c r="AJ23" s="6">
        <f t="shared" si="68"/>
        <v>0.60317460317460314</v>
      </c>
      <c r="AK23" s="6">
        <f t="shared" si="68"/>
        <v>0.60317460317460314</v>
      </c>
      <c r="AL23" s="6">
        <f t="shared" si="68"/>
        <v>0.93650793650793651</v>
      </c>
      <c r="AM23" s="6">
        <f t="shared" si="68"/>
        <v>0.77777777777777779</v>
      </c>
      <c r="AN23" s="6">
        <f t="shared" si="68"/>
        <v>1.7301587301587302</v>
      </c>
      <c r="AO23" s="7">
        <f t="shared" ref="AO23:AT23" si="69">H23*(IF(Y23&gt;=0.2,0.4,0))</f>
        <v>0</v>
      </c>
      <c r="AP23" s="7">
        <f t="shared" si="69"/>
        <v>0</v>
      </c>
      <c r="AQ23" s="7">
        <f t="shared" si="69"/>
        <v>6.4</v>
      </c>
      <c r="AR23" s="7">
        <f t="shared" si="69"/>
        <v>7.6000000000000005</v>
      </c>
      <c r="AS23" s="7">
        <f t="shared" si="69"/>
        <v>7.6000000000000005</v>
      </c>
      <c r="AT23" s="7">
        <f t="shared" si="69"/>
        <v>11.600000000000001</v>
      </c>
      <c r="AU23" s="7">
        <f t="shared" ref="AU23:BD23" si="70">N23*(IF(AE23&gt;=0.7,0.3,IF(AE23&gt;=0.2,0.2,0)))</f>
        <v>2.8000000000000003</v>
      </c>
      <c r="AV23" s="7">
        <f t="shared" si="70"/>
        <v>3.6</v>
      </c>
      <c r="AW23" s="7">
        <f t="shared" si="70"/>
        <v>4</v>
      </c>
      <c r="AX23" s="7">
        <f t="shared" si="70"/>
        <v>4.4000000000000004</v>
      </c>
      <c r="AY23" s="7">
        <f t="shared" si="70"/>
        <v>5.6000000000000005</v>
      </c>
      <c r="AZ23" s="7">
        <f t="shared" si="70"/>
        <v>7.6000000000000005</v>
      </c>
      <c r="BA23" s="7">
        <f t="shared" si="70"/>
        <v>7.6000000000000005</v>
      </c>
      <c r="BB23" s="7">
        <f t="shared" si="70"/>
        <v>17.7</v>
      </c>
      <c r="BC23" s="7">
        <f t="shared" si="70"/>
        <v>14.7</v>
      </c>
      <c r="BD23" s="7">
        <f t="shared" si="70"/>
        <v>32.699999999999996</v>
      </c>
      <c r="BE23" s="7">
        <f t="shared" si="16"/>
        <v>133.9</v>
      </c>
    </row>
    <row r="24" spans="1:57" s="1" customFormat="1" ht="30">
      <c r="A24" s="2" t="s">
        <v>32</v>
      </c>
      <c r="B24" s="2" t="s">
        <v>1883</v>
      </c>
      <c r="C24" s="3" t="s">
        <v>1884</v>
      </c>
      <c r="D24" s="3" t="s">
        <v>48</v>
      </c>
      <c r="E24" s="3" t="s">
        <v>1885</v>
      </c>
      <c r="F24" s="3" t="s">
        <v>1857</v>
      </c>
      <c r="G24" s="2">
        <v>472</v>
      </c>
      <c r="H24" s="4">
        <v>85</v>
      </c>
      <c r="I24" s="4">
        <v>75</v>
      </c>
      <c r="J24" s="4">
        <v>67</v>
      </c>
      <c r="K24" s="4">
        <v>93</v>
      </c>
      <c r="L24" s="4">
        <v>122</v>
      </c>
      <c r="M24" s="4">
        <v>136</v>
      </c>
      <c r="N24" s="4">
        <v>130</v>
      </c>
      <c r="O24" s="4">
        <v>134</v>
      </c>
      <c r="P24" s="4">
        <v>138</v>
      </c>
      <c r="Q24" s="4">
        <v>134</v>
      </c>
      <c r="R24" s="4">
        <v>147</v>
      </c>
      <c r="S24" s="4">
        <v>131</v>
      </c>
      <c r="T24" s="4">
        <v>155</v>
      </c>
      <c r="U24" s="4">
        <v>114</v>
      </c>
      <c r="V24" s="4">
        <v>154</v>
      </c>
      <c r="W24" s="4">
        <v>160</v>
      </c>
      <c r="X24" s="5">
        <f t="shared" si="12"/>
        <v>1975</v>
      </c>
      <c r="Y24" s="6">
        <f t="shared" ref="Y24:AN24" si="71">IF($G24=0,IF(H24&gt;0,1,0),H24/$G24)</f>
        <v>0.18008474576271186</v>
      </c>
      <c r="Z24" s="6">
        <f t="shared" si="71"/>
        <v>0.15889830508474576</v>
      </c>
      <c r="AA24" s="6">
        <f t="shared" si="71"/>
        <v>0.14194915254237289</v>
      </c>
      <c r="AB24" s="6">
        <f t="shared" si="71"/>
        <v>0.19703389830508475</v>
      </c>
      <c r="AC24" s="6">
        <f t="shared" si="71"/>
        <v>0.25847457627118642</v>
      </c>
      <c r="AD24" s="6">
        <f t="shared" si="71"/>
        <v>0.28813559322033899</v>
      </c>
      <c r="AE24" s="6">
        <f t="shared" si="71"/>
        <v>0.27542372881355931</v>
      </c>
      <c r="AF24" s="6">
        <f t="shared" si="71"/>
        <v>0.28389830508474578</v>
      </c>
      <c r="AG24" s="6">
        <f t="shared" si="71"/>
        <v>0.2923728813559322</v>
      </c>
      <c r="AH24" s="6">
        <f t="shared" si="71"/>
        <v>0.28389830508474578</v>
      </c>
      <c r="AI24" s="6">
        <f t="shared" si="71"/>
        <v>0.3114406779661017</v>
      </c>
      <c r="AJ24" s="6">
        <f t="shared" si="71"/>
        <v>0.27754237288135591</v>
      </c>
      <c r="AK24" s="6">
        <f t="shared" si="71"/>
        <v>0.32838983050847459</v>
      </c>
      <c r="AL24" s="6">
        <f t="shared" si="71"/>
        <v>0.24152542372881355</v>
      </c>
      <c r="AM24" s="6">
        <f t="shared" si="71"/>
        <v>0.32627118644067798</v>
      </c>
      <c r="AN24" s="6">
        <f t="shared" si="71"/>
        <v>0.33898305084745761</v>
      </c>
      <c r="AO24" s="7">
        <f t="shared" ref="AO24:AT24" si="72">H24*(IF(Y24&gt;=0.2,0.4,0))</f>
        <v>0</v>
      </c>
      <c r="AP24" s="7">
        <f t="shared" si="72"/>
        <v>0</v>
      </c>
      <c r="AQ24" s="7">
        <f t="shared" si="72"/>
        <v>0</v>
      </c>
      <c r="AR24" s="7">
        <f t="shared" si="72"/>
        <v>0</v>
      </c>
      <c r="AS24" s="7">
        <f t="shared" si="72"/>
        <v>48.800000000000004</v>
      </c>
      <c r="AT24" s="7">
        <f t="shared" si="72"/>
        <v>54.400000000000006</v>
      </c>
      <c r="AU24" s="7">
        <f t="shared" ref="AU24:BD24" si="73">N24*(IF(AE24&gt;=0.7,0.3,IF(AE24&gt;=0.2,0.2,0)))</f>
        <v>26</v>
      </c>
      <c r="AV24" s="7">
        <f t="shared" si="73"/>
        <v>26.8</v>
      </c>
      <c r="AW24" s="7">
        <f t="shared" si="73"/>
        <v>27.6</v>
      </c>
      <c r="AX24" s="7">
        <f t="shared" si="73"/>
        <v>26.8</v>
      </c>
      <c r="AY24" s="7">
        <f t="shared" si="73"/>
        <v>29.400000000000002</v>
      </c>
      <c r="AZ24" s="7">
        <f t="shared" si="73"/>
        <v>26.200000000000003</v>
      </c>
      <c r="BA24" s="7">
        <f t="shared" si="73"/>
        <v>31</v>
      </c>
      <c r="BB24" s="7">
        <f t="shared" si="73"/>
        <v>22.8</v>
      </c>
      <c r="BC24" s="7">
        <f t="shared" si="73"/>
        <v>30.8</v>
      </c>
      <c r="BD24" s="7">
        <f t="shared" si="73"/>
        <v>32</v>
      </c>
      <c r="BE24" s="7">
        <f t="shared" si="16"/>
        <v>382.60000000000008</v>
      </c>
    </row>
    <row r="25" spans="1:57" s="1" customFormat="1" ht="30">
      <c r="A25" s="2" t="s">
        <v>49</v>
      </c>
      <c r="B25" s="2" t="s">
        <v>1890</v>
      </c>
      <c r="C25" s="3" t="s">
        <v>1891</v>
      </c>
      <c r="D25" s="3" t="s">
        <v>51</v>
      </c>
      <c r="E25" s="3" t="s">
        <v>1892</v>
      </c>
      <c r="F25" s="3" t="s">
        <v>1857</v>
      </c>
      <c r="G25" s="2">
        <v>1530</v>
      </c>
      <c r="H25" s="4">
        <v>266</v>
      </c>
      <c r="I25" s="4">
        <v>254</v>
      </c>
      <c r="J25" s="4">
        <v>250</v>
      </c>
      <c r="K25" s="4">
        <v>330</v>
      </c>
      <c r="L25" s="4">
        <v>288</v>
      </c>
      <c r="M25" s="4">
        <v>280</v>
      </c>
      <c r="N25" s="4">
        <v>368</v>
      </c>
      <c r="O25" s="4">
        <v>485</v>
      </c>
      <c r="P25" s="4">
        <v>517</v>
      </c>
      <c r="Q25" s="4">
        <v>667</v>
      </c>
      <c r="R25" s="4">
        <v>784</v>
      </c>
      <c r="S25" s="4">
        <v>667</v>
      </c>
      <c r="T25" s="4">
        <v>546</v>
      </c>
      <c r="U25" s="4">
        <v>594</v>
      </c>
      <c r="V25" s="4">
        <v>645</v>
      </c>
      <c r="W25" s="4">
        <v>712</v>
      </c>
      <c r="X25" s="5">
        <f t="shared" si="12"/>
        <v>7653</v>
      </c>
      <c r="Y25" s="6">
        <f t="shared" ref="Y25:AN25" si="74">IF($G25=0,IF(H25&gt;0,1,0),H25/$G25)</f>
        <v>0.17385620915032679</v>
      </c>
      <c r="Z25" s="6">
        <f t="shared" si="74"/>
        <v>0.16601307189542483</v>
      </c>
      <c r="AA25" s="6">
        <f t="shared" si="74"/>
        <v>0.16339869281045752</v>
      </c>
      <c r="AB25" s="6">
        <f t="shared" si="74"/>
        <v>0.21568627450980393</v>
      </c>
      <c r="AC25" s="6">
        <f t="shared" si="74"/>
        <v>0.18823529411764706</v>
      </c>
      <c r="AD25" s="6">
        <f t="shared" si="74"/>
        <v>0.18300653594771241</v>
      </c>
      <c r="AE25" s="6">
        <f t="shared" si="74"/>
        <v>0.24052287581699347</v>
      </c>
      <c r="AF25" s="6">
        <f t="shared" si="74"/>
        <v>0.31699346405228757</v>
      </c>
      <c r="AG25" s="6">
        <f t="shared" si="74"/>
        <v>0.33790849673202616</v>
      </c>
      <c r="AH25" s="6">
        <f t="shared" si="74"/>
        <v>0.43594771241830066</v>
      </c>
      <c r="AI25" s="6">
        <f t="shared" si="74"/>
        <v>0.51241830065359473</v>
      </c>
      <c r="AJ25" s="6">
        <f t="shared" si="74"/>
        <v>0.43594771241830066</v>
      </c>
      <c r="AK25" s="6">
        <f t="shared" si="74"/>
        <v>0.35686274509803922</v>
      </c>
      <c r="AL25" s="6">
        <f t="shared" si="74"/>
        <v>0.38823529411764707</v>
      </c>
      <c r="AM25" s="6">
        <f t="shared" si="74"/>
        <v>0.42156862745098039</v>
      </c>
      <c r="AN25" s="6">
        <f t="shared" si="74"/>
        <v>0.46535947712418302</v>
      </c>
      <c r="AO25" s="7">
        <f t="shared" ref="AO25:AT25" si="75">H25*(IF(Y25&gt;=0.2,0.4,0))</f>
        <v>0</v>
      </c>
      <c r="AP25" s="7">
        <f t="shared" si="75"/>
        <v>0</v>
      </c>
      <c r="AQ25" s="7">
        <f t="shared" si="75"/>
        <v>0</v>
      </c>
      <c r="AR25" s="7">
        <f t="shared" si="75"/>
        <v>132</v>
      </c>
      <c r="AS25" s="7">
        <f t="shared" si="75"/>
        <v>0</v>
      </c>
      <c r="AT25" s="7">
        <f t="shared" si="75"/>
        <v>0</v>
      </c>
      <c r="AU25" s="7">
        <f t="shared" ref="AU25:BD25" si="76">N25*(IF(AE25&gt;=0.7,0.3,IF(AE25&gt;=0.2,0.2,0)))</f>
        <v>73.600000000000009</v>
      </c>
      <c r="AV25" s="7">
        <f t="shared" si="76"/>
        <v>97</v>
      </c>
      <c r="AW25" s="7">
        <f t="shared" si="76"/>
        <v>103.4</v>
      </c>
      <c r="AX25" s="7">
        <f t="shared" si="76"/>
        <v>133.4</v>
      </c>
      <c r="AY25" s="7">
        <f t="shared" si="76"/>
        <v>156.80000000000001</v>
      </c>
      <c r="AZ25" s="7">
        <f t="shared" si="76"/>
        <v>133.4</v>
      </c>
      <c r="BA25" s="7">
        <f t="shared" si="76"/>
        <v>109.2</v>
      </c>
      <c r="BB25" s="7">
        <f t="shared" si="76"/>
        <v>118.80000000000001</v>
      </c>
      <c r="BC25" s="7">
        <f t="shared" si="76"/>
        <v>129</v>
      </c>
      <c r="BD25" s="7">
        <f t="shared" si="76"/>
        <v>142.4</v>
      </c>
      <c r="BE25" s="7">
        <f t="shared" si="16"/>
        <v>1329.0000000000002</v>
      </c>
    </row>
    <row r="26" spans="1:57" s="1" customFormat="1" ht="30">
      <c r="A26" s="2" t="s">
        <v>32</v>
      </c>
      <c r="B26" s="2" t="s">
        <v>1899</v>
      </c>
      <c r="C26" s="3" t="s">
        <v>1900</v>
      </c>
      <c r="D26" s="3" t="s">
        <v>34</v>
      </c>
      <c r="E26" s="3" t="s">
        <v>1901</v>
      </c>
      <c r="F26" s="3" t="s">
        <v>1857</v>
      </c>
      <c r="G26" s="2">
        <v>69</v>
      </c>
      <c r="H26" s="4">
        <v>0</v>
      </c>
      <c r="I26" s="4">
        <v>0</v>
      </c>
      <c r="J26" s="4">
        <v>0</v>
      </c>
      <c r="K26" s="4">
        <v>0</v>
      </c>
      <c r="L26" s="4">
        <v>31</v>
      </c>
      <c r="M26" s="4">
        <v>29</v>
      </c>
      <c r="N26" s="4">
        <v>29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11</v>
      </c>
      <c r="U26" s="4">
        <v>53</v>
      </c>
      <c r="V26" s="4">
        <v>20</v>
      </c>
      <c r="W26" s="4">
        <v>72</v>
      </c>
      <c r="X26" s="5">
        <f t="shared" si="12"/>
        <v>245</v>
      </c>
      <c r="Y26" s="6">
        <f t="shared" ref="Y26:AN26" si="77">IF($G26=0,IF(H26&gt;0,1,0),H26/$G26)</f>
        <v>0</v>
      </c>
      <c r="Z26" s="6">
        <f t="shared" si="77"/>
        <v>0</v>
      </c>
      <c r="AA26" s="6">
        <f t="shared" si="77"/>
        <v>0</v>
      </c>
      <c r="AB26" s="6">
        <f t="shared" si="77"/>
        <v>0</v>
      </c>
      <c r="AC26" s="6">
        <f t="shared" si="77"/>
        <v>0.44927536231884058</v>
      </c>
      <c r="AD26" s="6">
        <f t="shared" si="77"/>
        <v>0.42028985507246375</v>
      </c>
      <c r="AE26" s="6">
        <f t="shared" si="77"/>
        <v>0.42028985507246375</v>
      </c>
      <c r="AF26" s="6">
        <f t="shared" si="77"/>
        <v>0</v>
      </c>
      <c r="AG26" s="6">
        <f t="shared" si="77"/>
        <v>0</v>
      </c>
      <c r="AH26" s="6">
        <f t="shared" si="77"/>
        <v>0</v>
      </c>
      <c r="AI26" s="6">
        <f t="shared" si="77"/>
        <v>0</v>
      </c>
      <c r="AJ26" s="6">
        <f t="shared" si="77"/>
        <v>0</v>
      </c>
      <c r="AK26" s="6">
        <f t="shared" si="77"/>
        <v>0.15942028985507245</v>
      </c>
      <c r="AL26" s="6">
        <f t="shared" si="77"/>
        <v>0.76811594202898548</v>
      </c>
      <c r="AM26" s="6">
        <f t="shared" si="77"/>
        <v>0.28985507246376813</v>
      </c>
      <c r="AN26" s="6">
        <f t="shared" si="77"/>
        <v>1.0434782608695652</v>
      </c>
      <c r="AO26" s="7">
        <f t="shared" ref="AO26:AT26" si="78">H26*(IF(Y26&gt;=0.2,0.4,0))</f>
        <v>0</v>
      </c>
      <c r="AP26" s="7">
        <f t="shared" si="78"/>
        <v>0</v>
      </c>
      <c r="AQ26" s="7">
        <f t="shared" si="78"/>
        <v>0</v>
      </c>
      <c r="AR26" s="7">
        <f t="shared" si="78"/>
        <v>0</v>
      </c>
      <c r="AS26" s="7">
        <f t="shared" si="78"/>
        <v>12.4</v>
      </c>
      <c r="AT26" s="7">
        <f t="shared" si="78"/>
        <v>11.600000000000001</v>
      </c>
      <c r="AU26" s="7">
        <f t="shared" ref="AU26:BD26" si="79">N26*(IF(AE26&gt;=0.7,0.3,IF(AE26&gt;=0.2,0.2,0)))</f>
        <v>5.8000000000000007</v>
      </c>
      <c r="AV26" s="7">
        <f t="shared" si="79"/>
        <v>0</v>
      </c>
      <c r="AW26" s="7">
        <f t="shared" si="79"/>
        <v>0</v>
      </c>
      <c r="AX26" s="7">
        <f t="shared" si="79"/>
        <v>0</v>
      </c>
      <c r="AY26" s="7">
        <f t="shared" si="79"/>
        <v>0</v>
      </c>
      <c r="AZ26" s="7">
        <f t="shared" si="79"/>
        <v>0</v>
      </c>
      <c r="BA26" s="7">
        <f t="shared" si="79"/>
        <v>0</v>
      </c>
      <c r="BB26" s="7">
        <f t="shared" si="79"/>
        <v>15.899999999999999</v>
      </c>
      <c r="BC26" s="7">
        <f t="shared" si="79"/>
        <v>4</v>
      </c>
      <c r="BD26" s="7">
        <f t="shared" si="79"/>
        <v>21.599999999999998</v>
      </c>
      <c r="BE26" s="7">
        <f t="shared" si="16"/>
        <v>71.3</v>
      </c>
    </row>
    <row r="27" spans="1:57" s="1" customFormat="1" ht="30">
      <c r="A27" s="2" t="s">
        <v>49</v>
      </c>
      <c r="B27" s="2" t="s">
        <v>1906</v>
      </c>
      <c r="C27" s="3" t="s">
        <v>1891</v>
      </c>
      <c r="D27" s="3" t="s">
        <v>51</v>
      </c>
      <c r="E27" s="3" t="s">
        <v>1892</v>
      </c>
      <c r="F27" s="3" t="s">
        <v>1857</v>
      </c>
      <c r="G27" s="2">
        <v>368</v>
      </c>
      <c r="H27" s="4">
        <v>34</v>
      </c>
      <c r="I27" s="4">
        <v>48</v>
      </c>
      <c r="J27" s="4">
        <v>44</v>
      </c>
      <c r="K27" s="4">
        <v>60</v>
      </c>
      <c r="L27" s="4">
        <v>77</v>
      </c>
      <c r="M27" s="4">
        <v>78</v>
      </c>
      <c r="N27" s="4">
        <v>73</v>
      </c>
      <c r="O27" s="4">
        <v>84</v>
      </c>
      <c r="P27" s="4">
        <v>80</v>
      </c>
      <c r="Q27" s="4">
        <v>67</v>
      </c>
      <c r="R27" s="4">
        <v>70</v>
      </c>
      <c r="S27" s="4">
        <v>86</v>
      </c>
      <c r="T27" s="4">
        <v>100</v>
      </c>
      <c r="U27" s="4">
        <v>89</v>
      </c>
      <c r="V27" s="4">
        <v>92</v>
      </c>
      <c r="W27" s="4">
        <v>134</v>
      </c>
      <c r="X27" s="5">
        <f t="shared" si="12"/>
        <v>1216</v>
      </c>
      <c r="Y27" s="6">
        <f t="shared" ref="Y27:AN27" si="80">IF($G27=0,IF(H27&gt;0,1,0),H27/$G27)</f>
        <v>9.2391304347826081E-2</v>
      </c>
      <c r="Z27" s="6">
        <f t="shared" si="80"/>
        <v>0.13043478260869565</v>
      </c>
      <c r="AA27" s="6">
        <f t="shared" si="80"/>
        <v>0.11956521739130435</v>
      </c>
      <c r="AB27" s="6">
        <f t="shared" si="80"/>
        <v>0.16304347826086957</v>
      </c>
      <c r="AC27" s="6">
        <f t="shared" si="80"/>
        <v>0.20923913043478262</v>
      </c>
      <c r="AD27" s="6">
        <f t="shared" si="80"/>
        <v>0.21195652173913043</v>
      </c>
      <c r="AE27" s="6">
        <f t="shared" si="80"/>
        <v>0.1983695652173913</v>
      </c>
      <c r="AF27" s="6">
        <f t="shared" si="80"/>
        <v>0.22826086956521738</v>
      </c>
      <c r="AG27" s="6">
        <f t="shared" si="80"/>
        <v>0.21739130434782608</v>
      </c>
      <c r="AH27" s="6">
        <f t="shared" si="80"/>
        <v>0.18206521739130435</v>
      </c>
      <c r="AI27" s="6">
        <f t="shared" si="80"/>
        <v>0.19021739130434784</v>
      </c>
      <c r="AJ27" s="6">
        <f t="shared" si="80"/>
        <v>0.23369565217391305</v>
      </c>
      <c r="AK27" s="6">
        <f t="shared" si="80"/>
        <v>0.27173913043478259</v>
      </c>
      <c r="AL27" s="6">
        <f t="shared" si="80"/>
        <v>0.24184782608695651</v>
      </c>
      <c r="AM27" s="6">
        <f t="shared" si="80"/>
        <v>0.25</v>
      </c>
      <c r="AN27" s="6">
        <f t="shared" si="80"/>
        <v>0.3641304347826087</v>
      </c>
      <c r="AO27" s="7">
        <f t="shared" ref="AO27:AT27" si="81">H27*(IF(Y27&gt;=0.2,0.4,0))</f>
        <v>0</v>
      </c>
      <c r="AP27" s="7">
        <f t="shared" si="81"/>
        <v>0</v>
      </c>
      <c r="AQ27" s="7">
        <f t="shared" si="81"/>
        <v>0</v>
      </c>
      <c r="AR27" s="7">
        <f t="shared" si="81"/>
        <v>0</v>
      </c>
      <c r="AS27" s="7">
        <f t="shared" si="81"/>
        <v>30.8</v>
      </c>
      <c r="AT27" s="7">
        <f t="shared" si="81"/>
        <v>31.200000000000003</v>
      </c>
      <c r="AU27" s="7">
        <f t="shared" ref="AU27:BD27" si="82">N27*(IF(AE27&gt;=0.7,0.3,IF(AE27&gt;=0.2,0.2,0)))</f>
        <v>0</v>
      </c>
      <c r="AV27" s="7">
        <f t="shared" si="82"/>
        <v>16.8</v>
      </c>
      <c r="AW27" s="7">
        <f t="shared" si="82"/>
        <v>16</v>
      </c>
      <c r="AX27" s="7">
        <f t="shared" si="82"/>
        <v>0</v>
      </c>
      <c r="AY27" s="7">
        <f t="shared" si="82"/>
        <v>0</v>
      </c>
      <c r="AZ27" s="7">
        <f t="shared" si="82"/>
        <v>17.2</v>
      </c>
      <c r="BA27" s="7">
        <f t="shared" si="82"/>
        <v>20</v>
      </c>
      <c r="BB27" s="7">
        <f t="shared" si="82"/>
        <v>17.8</v>
      </c>
      <c r="BC27" s="7">
        <f t="shared" si="82"/>
        <v>18.400000000000002</v>
      </c>
      <c r="BD27" s="7">
        <f t="shared" si="82"/>
        <v>26.8</v>
      </c>
      <c r="BE27" s="7">
        <f t="shared" si="16"/>
        <v>195.00000000000003</v>
      </c>
    </row>
    <row r="28" spans="1:57" s="1" customFormat="1" ht="30">
      <c r="A28" s="2" t="s">
        <v>32</v>
      </c>
      <c r="B28" s="2" t="s">
        <v>1916</v>
      </c>
      <c r="C28" s="3" t="s">
        <v>1900</v>
      </c>
      <c r="D28" s="3" t="s">
        <v>34</v>
      </c>
      <c r="E28" s="3" t="s">
        <v>1917</v>
      </c>
      <c r="F28" s="3" t="s">
        <v>1857</v>
      </c>
      <c r="G28" s="2">
        <v>25</v>
      </c>
      <c r="H28" s="4">
        <v>71</v>
      </c>
      <c r="I28" s="4">
        <v>71</v>
      </c>
      <c r="J28" s="4">
        <v>73</v>
      </c>
      <c r="K28" s="4">
        <v>60</v>
      </c>
      <c r="L28" s="4">
        <v>44</v>
      </c>
      <c r="M28" s="4">
        <v>31</v>
      </c>
      <c r="N28" s="4">
        <v>19</v>
      </c>
      <c r="O28" s="4">
        <v>19</v>
      </c>
      <c r="P28" s="4">
        <v>7</v>
      </c>
      <c r="Q28" s="4">
        <v>13</v>
      </c>
      <c r="R28" s="4">
        <v>5</v>
      </c>
      <c r="S28" s="4">
        <v>5</v>
      </c>
      <c r="T28" s="4">
        <v>0</v>
      </c>
      <c r="U28" s="4">
        <v>0</v>
      </c>
      <c r="V28" s="4">
        <v>35</v>
      </c>
      <c r="W28" s="4">
        <v>71</v>
      </c>
      <c r="X28" s="5">
        <f t="shared" si="12"/>
        <v>524</v>
      </c>
      <c r="Y28" s="6">
        <f t="shared" ref="Y28:AN28" si="83">IF($G28=0,IF(H28&gt;0,1,0),H28/$G28)</f>
        <v>2.84</v>
      </c>
      <c r="Z28" s="6">
        <f t="shared" si="83"/>
        <v>2.84</v>
      </c>
      <c r="AA28" s="6">
        <f t="shared" si="83"/>
        <v>2.92</v>
      </c>
      <c r="AB28" s="6">
        <f t="shared" si="83"/>
        <v>2.4</v>
      </c>
      <c r="AC28" s="6">
        <f t="shared" si="83"/>
        <v>1.76</v>
      </c>
      <c r="AD28" s="6">
        <f t="shared" si="83"/>
        <v>1.24</v>
      </c>
      <c r="AE28" s="6">
        <f t="shared" si="83"/>
        <v>0.76</v>
      </c>
      <c r="AF28" s="6">
        <f t="shared" si="83"/>
        <v>0.76</v>
      </c>
      <c r="AG28" s="6">
        <f t="shared" si="83"/>
        <v>0.28000000000000003</v>
      </c>
      <c r="AH28" s="6">
        <f t="shared" si="83"/>
        <v>0.52</v>
      </c>
      <c r="AI28" s="6">
        <f t="shared" si="83"/>
        <v>0.2</v>
      </c>
      <c r="AJ28" s="6">
        <f t="shared" si="83"/>
        <v>0.2</v>
      </c>
      <c r="AK28" s="6">
        <f t="shared" si="83"/>
        <v>0</v>
      </c>
      <c r="AL28" s="6">
        <f t="shared" si="83"/>
        <v>0</v>
      </c>
      <c r="AM28" s="6">
        <f t="shared" si="83"/>
        <v>1.4</v>
      </c>
      <c r="AN28" s="6">
        <f t="shared" si="83"/>
        <v>2.84</v>
      </c>
      <c r="AO28" s="7">
        <f t="shared" ref="AO28:AT28" si="84">H28*(IF(Y28&gt;=0.2,0.4,0))</f>
        <v>28.400000000000002</v>
      </c>
      <c r="AP28" s="7">
        <f t="shared" si="84"/>
        <v>28.400000000000002</v>
      </c>
      <c r="AQ28" s="7">
        <f t="shared" si="84"/>
        <v>29.200000000000003</v>
      </c>
      <c r="AR28" s="7">
        <f t="shared" si="84"/>
        <v>24</v>
      </c>
      <c r="AS28" s="7">
        <f t="shared" si="84"/>
        <v>17.600000000000001</v>
      </c>
      <c r="AT28" s="7">
        <f t="shared" si="84"/>
        <v>12.4</v>
      </c>
      <c r="AU28" s="7">
        <f t="shared" ref="AU28:BD28" si="85">N28*(IF(AE28&gt;=0.7,0.3,IF(AE28&gt;=0.2,0.2,0)))</f>
        <v>5.7</v>
      </c>
      <c r="AV28" s="7">
        <f t="shared" si="85"/>
        <v>5.7</v>
      </c>
      <c r="AW28" s="7">
        <f t="shared" si="85"/>
        <v>1.4000000000000001</v>
      </c>
      <c r="AX28" s="7">
        <f t="shared" si="85"/>
        <v>2.6</v>
      </c>
      <c r="AY28" s="7">
        <f t="shared" si="85"/>
        <v>1</v>
      </c>
      <c r="AZ28" s="7">
        <f t="shared" si="85"/>
        <v>1</v>
      </c>
      <c r="BA28" s="7">
        <f t="shared" si="85"/>
        <v>0</v>
      </c>
      <c r="BB28" s="7">
        <f t="shared" si="85"/>
        <v>0</v>
      </c>
      <c r="BC28" s="7">
        <f t="shared" si="85"/>
        <v>10.5</v>
      </c>
      <c r="BD28" s="7">
        <f t="shared" si="85"/>
        <v>21.3</v>
      </c>
      <c r="BE28" s="7">
        <f t="shared" si="16"/>
        <v>189.2</v>
      </c>
    </row>
    <row r="29" spans="1:57" s="1" customFormat="1" ht="30">
      <c r="A29" s="2" t="s">
        <v>32</v>
      </c>
      <c r="B29" s="2" t="s">
        <v>1922</v>
      </c>
      <c r="C29" s="3" t="s">
        <v>1900</v>
      </c>
      <c r="D29" s="3" t="s">
        <v>34</v>
      </c>
      <c r="E29" s="3" t="s">
        <v>1923</v>
      </c>
      <c r="F29" s="3" t="s">
        <v>1857</v>
      </c>
      <c r="G29" s="2">
        <v>54</v>
      </c>
      <c r="H29" s="4">
        <v>94</v>
      </c>
      <c r="I29" s="4">
        <v>112</v>
      </c>
      <c r="J29" s="4">
        <v>102</v>
      </c>
      <c r="K29" s="4">
        <v>98</v>
      </c>
      <c r="L29" s="4">
        <v>102</v>
      </c>
      <c r="M29" s="4">
        <v>112</v>
      </c>
      <c r="N29" s="4">
        <v>92</v>
      </c>
      <c r="O29" s="4">
        <v>102</v>
      </c>
      <c r="P29" s="4">
        <v>91</v>
      </c>
      <c r="Q29" s="4">
        <v>90</v>
      </c>
      <c r="R29" s="4">
        <v>96</v>
      </c>
      <c r="S29" s="4">
        <v>98</v>
      </c>
      <c r="T29" s="4">
        <v>114</v>
      </c>
      <c r="U29" s="4">
        <v>108</v>
      </c>
      <c r="V29" s="4">
        <v>97</v>
      </c>
      <c r="W29" s="4">
        <v>102</v>
      </c>
      <c r="X29" s="5">
        <f t="shared" si="12"/>
        <v>1610</v>
      </c>
      <c r="Y29" s="6">
        <f t="shared" ref="Y29:AN29" si="86">IF($G29=0,IF(H29&gt;0,1,0),H29/$G29)</f>
        <v>1.7407407407407407</v>
      </c>
      <c r="Z29" s="6">
        <f t="shared" si="86"/>
        <v>2.074074074074074</v>
      </c>
      <c r="AA29" s="6">
        <f t="shared" si="86"/>
        <v>1.8888888888888888</v>
      </c>
      <c r="AB29" s="6">
        <f t="shared" si="86"/>
        <v>1.8148148148148149</v>
      </c>
      <c r="AC29" s="6">
        <f t="shared" si="86"/>
        <v>1.8888888888888888</v>
      </c>
      <c r="AD29" s="6">
        <f t="shared" si="86"/>
        <v>2.074074074074074</v>
      </c>
      <c r="AE29" s="6">
        <f t="shared" si="86"/>
        <v>1.7037037037037037</v>
      </c>
      <c r="AF29" s="6">
        <f t="shared" si="86"/>
        <v>1.8888888888888888</v>
      </c>
      <c r="AG29" s="6">
        <f t="shared" si="86"/>
        <v>1.6851851851851851</v>
      </c>
      <c r="AH29" s="6">
        <f t="shared" si="86"/>
        <v>1.6666666666666667</v>
      </c>
      <c r="AI29" s="6">
        <f t="shared" si="86"/>
        <v>1.7777777777777777</v>
      </c>
      <c r="AJ29" s="6">
        <f t="shared" si="86"/>
        <v>1.8148148148148149</v>
      </c>
      <c r="AK29" s="6">
        <f t="shared" si="86"/>
        <v>2.1111111111111112</v>
      </c>
      <c r="AL29" s="6">
        <f t="shared" si="86"/>
        <v>2</v>
      </c>
      <c r="AM29" s="6">
        <f t="shared" si="86"/>
        <v>1.7962962962962963</v>
      </c>
      <c r="AN29" s="6">
        <f t="shared" si="86"/>
        <v>1.8888888888888888</v>
      </c>
      <c r="AO29" s="7">
        <f t="shared" ref="AO29:AT29" si="87">H29*(IF(Y29&gt;=0.2,0.4,0))</f>
        <v>37.6</v>
      </c>
      <c r="AP29" s="7">
        <f t="shared" si="87"/>
        <v>44.800000000000004</v>
      </c>
      <c r="AQ29" s="7">
        <f t="shared" si="87"/>
        <v>40.800000000000004</v>
      </c>
      <c r="AR29" s="7">
        <f t="shared" si="87"/>
        <v>39.200000000000003</v>
      </c>
      <c r="AS29" s="7">
        <f t="shared" si="87"/>
        <v>40.800000000000004</v>
      </c>
      <c r="AT29" s="7">
        <f t="shared" si="87"/>
        <v>44.800000000000004</v>
      </c>
      <c r="AU29" s="7">
        <f t="shared" ref="AU29:BD29" si="88">N29*(IF(AE29&gt;=0.7,0.3,IF(AE29&gt;=0.2,0.2,0)))</f>
        <v>27.599999999999998</v>
      </c>
      <c r="AV29" s="7">
        <f t="shared" si="88"/>
        <v>30.599999999999998</v>
      </c>
      <c r="AW29" s="7">
        <f t="shared" si="88"/>
        <v>27.3</v>
      </c>
      <c r="AX29" s="7">
        <f t="shared" si="88"/>
        <v>27</v>
      </c>
      <c r="AY29" s="7">
        <f t="shared" si="88"/>
        <v>28.799999999999997</v>
      </c>
      <c r="AZ29" s="7">
        <f t="shared" si="88"/>
        <v>29.4</v>
      </c>
      <c r="BA29" s="7">
        <f t="shared" si="88"/>
        <v>34.199999999999996</v>
      </c>
      <c r="BB29" s="7">
        <f t="shared" si="88"/>
        <v>32.4</v>
      </c>
      <c r="BC29" s="7">
        <f t="shared" si="88"/>
        <v>29.099999999999998</v>
      </c>
      <c r="BD29" s="7">
        <f t="shared" si="88"/>
        <v>30.599999999999998</v>
      </c>
      <c r="BE29" s="7">
        <f t="shared" si="16"/>
        <v>545.00000000000011</v>
      </c>
    </row>
    <row r="30" spans="1:57" s="1" customFormat="1" ht="30">
      <c r="A30" s="2" t="s">
        <v>29</v>
      </c>
      <c r="B30" s="2" t="s">
        <v>1938</v>
      </c>
      <c r="C30" s="3" t="s">
        <v>1939</v>
      </c>
      <c r="D30" s="3" t="s">
        <v>1933</v>
      </c>
      <c r="E30" s="3" t="s">
        <v>1940</v>
      </c>
      <c r="F30" s="3" t="s">
        <v>1857</v>
      </c>
      <c r="G30" s="2">
        <v>268</v>
      </c>
      <c r="H30" s="4">
        <v>330</v>
      </c>
      <c r="I30" s="4">
        <v>331</v>
      </c>
      <c r="J30" s="4">
        <v>331</v>
      </c>
      <c r="K30" s="4">
        <v>333</v>
      </c>
      <c r="L30" s="4">
        <v>332</v>
      </c>
      <c r="M30" s="4">
        <v>331</v>
      </c>
      <c r="N30" s="4">
        <v>331</v>
      </c>
      <c r="O30" s="4">
        <v>347</v>
      </c>
      <c r="P30" s="4">
        <v>348</v>
      </c>
      <c r="Q30" s="4">
        <v>349</v>
      </c>
      <c r="R30" s="4">
        <v>349</v>
      </c>
      <c r="S30" s="4">
        <v>348</v>
      </c>
      <c r="T30" s="4">
        <v>348</v>
      </c>
      <c r="U30" s="4">
        <v>349</v>
      </c>
      <c r="V30" s="4">
        <v>348</v>
      </c>
      <c r="W30" s="4">
        <v>350</v>
      </c>
      <c r="X30" s="5">
        <f t="shared" si="12"/>
        <v>5455</v>
      </c>
      <c r="Y30" s="6">
        <f t="shared" ref="Y30:AN30" si="89">IF($G30=0,IF(H30&gt;0,1,0),H30/$G30)</f>
        <v>1.2313432835820894</v>
      </c>
      <c r="Z30" s="6">
        <f t="shared" si="89"/>
        <v>1.2350746268656716</v>
      </c>
      <c r="AA30" s="6">
        <f t="shared" si="89"/>
        <v>1.2350746268656716</v>
      </c>
      <c r="AB30" s="6">
        <f t="shared" si="89"/>
        <v>1.2425373134328359</v>
      </c>
      <c r="AC30" s="6">
        <f t="shared" si="89"/>
        <v>1.2388059701492538</v>
      </c>
      <c r="AD30" s="6">
        <f t="shared" si="89"/>
        <v>1.2350746268656716</v>
      </c>
      <c r="AE30" s="6">
        <f t="shared" si="89"/>
        <v>1.2350746268656716</v>
      </c>
      <c r="AF30" s="6">
        <f t="shared" si="89"/>
        <v>1.294776119402985</v>
      </c>
      <c r="AG30" s="6">
        <f t="shared" si="89"/>
        <v>1.2985074626865671</v>
      </c>
      <c r="AH30" s="6">
        <f t="shared" si="89"/>
        <v>1.3022388059701493</v>
      </c>
      <c r="AI30" s="6">
        <f t="shared" si="89"/>
        <v>1.3022388059701493</v>
      </c>
      <c r="AJ30" s="6">
        <f t="shared" si="89"/>
        <v>1.2985074626865671</v>
      </c>
      <c r="AK30" s="6">
        <f t="shared" si="89"/>
        <v>1.2985074626865671</v>
      </c>
      <c r="AL30" s="6">
        <f t="shared" si="89"/>
        <v>1.3022388059701493</v>
      </c>
      <c r="AM30" s="6">
        <f t="shared" si="89"/>
        <v>1.2985074626865671</v>
      </c>
      <c r="AN30" s="6">
        <f t="shared" si="89"/>
        <v>1.3059701492537314</v>
      </c>
      <c r="AO30" s="7">
        <f t="shared" ref="AO30:AT30" si="90">H30*(IF(Y30&gt;=0.2,0.4,0))</f>
        <v>132</v>
      </c>
      <c r="AP30" s="7">
        <f t="shared" si="90"/>
        <v>132.4</v>
      </c>
      <c r="AQ30" s="7">
        <f t="shared" si="90"/>
        <v>132.4</v>
      </c>
      <c r="AR30" s="7">
        <f t="shared" si="90"/>
        <v>133.20000000000002</v>
      </c>
      <c r="AS30" s="7">
        <f t="shared" si="90"/>
        <v>132.80000000000001</v>
      </c>
      <c r="AT30" s="7">
        <f t="shared" si="90"/>
        <v>132.4</v>
      </c>
      <c r="AU30" s="7">
        <f t="shared" ref="AU30:BD30" si="91">N30*(IF(AE30&gt;=0.7,0.3,IF(AE30&gt;=0.2,0.2,0)))</f>
        <v>99.3</v>
      </c>
      <c r="AV30" s="7">
        <f t="shared" si="91"/>
        <v>104.1</v>
      </c>
      <c r="AW30" s="7">
        <f t="shared" si="91"/>
        <v>104.39999999999999</v>
      </c>
      <c r="AX30" s="7">
        <f t="shared" si="91"/>
        <v>104.7</v>
      </c>
      <c r="AY30" s="7">
        <f t="shared" si="91"/>
        <v>104.7</v>
      </c>
      <c r="AZ30" s="7">
        <f t="shared" si="91"/>
        <v>104.39999999999999</v>
      </c>
      <c r="BA30" s="7">
        <f t="shared" si="91"/>
        <v>104.39999999999999</v>
      </c>
      <c r="BB30" s="7">
        <f t="shared" si="91"/>
        <v>104.7</v>
      </c>
      <c r="BC30" s="7">
        <f t="shared" si="91"/>
        <v>104.39999999999999</v>
      </c>
      <c r="BD30" s="7">
        <f t="shared" si="91"/>
        <v>105</v>
      </c>
      <c r="BE30" s="7">
        <f t="shared" si="16"/>
        <v>1835.3000000000004</v>
      </c>
    </row>
    <row r="31" spans="1:57" s="1" customFormat="1" ht="30">
      <c r="A31" s="2" t="s">
        <v>61</v>
      </c>
      <c r="B31" s="2" t="s">
        <v>1946</v>
      </c>
      <c r="C31" s="3" t="s">
        <v>1881</v>
      </c>
      <c r="D31" s="3" t="s">
        <v>63</v>
      </c>
      <c r="E31" s="3" t="s">
        <v>409</v>
      </c>
      <c r="F31" s="3" t="s">
        <v>1857</v>
      </c>
      <c r="G31" s="2">
        <v>426</v>
      </c>
      <c r="H31" s="4">
        <v>45</v>
      </c>
      <c r="I31" s="4">
        <v>50</v>
      </c>
      <c r="J31" s="4">
        <v>42</v>
      </c>
      <c r="K31" s="4">
        <v>45</v>
      </c>
      <c r="L31" s="4">
        <v>42</v>
      </c>
      <c r="M31" s="4">
        <v>93</v>
      </c>
      <c r="N31" s="4">
        <v>104</v>
      </c>
      <c r="O31" s="4">
        <v>122</v>
      </c>
      <c r="P31" s="4">
        <v>126</v>
      </c>
      <c r="Q31" s="4">
        <v>150</v>
      </c>
      <c r="R31" s="4">
        <v>162</v>
      </c>
      <c r="S31" s="4">
        <v>194</v>
      </c>
      <c r="T31" s="4">
        <v>208</v>
      </c>
      <c r="U31" s="4">
        <v>210</v>
      </c>
      <c r="V31" s="4">
        <v>174</v>
      </c>
      <c r="W31" s="4">
        <v>160</v>
      </c>
      <c r="X31" s="5">
        <f t="shared" si="12"/>
        <v>1927</v>
      </c>
      <c r="Y31" s="6">
        <f t="shared" ref="Y31:AN31" si="92">IF($G31=0,IF(H31&gt;0,1,0),H31/$G31)</f>
        <v>0.10563380281690141</v>
      </c>
      <c r="Z31" s="6">
        <f t="shared" si="92"/>
        <v>0.11737089201877934</v>
      </c>
      <c r="AA31" s="6">
        <f t="shared" si="92"/>
        <v>9.8591549295774641E-2</v>
      </c>
      <c r="AB31" s="6">
        <f t="shared" si="92"/>
        <v>0.10563380281690141</v>
      </c>
      <c r="AC31" s="6">
        <f t="shared" si="92"/>
        <v>9.8591549295774641E-2</v>
      </c>
      <c r="AD31" s="6">
        <f t="shared" si="92"/>
        <v>0.21830985915492956</v>
      </c>
      <c r="AE31" s="6">
        <f t="shared" si="92"/>
        <v>0.24413145539906103</v>
      </c>
      <c r="AF31" s="6">
        <f t="shared" si="92"/>
        <v>0.28638497652582162</v>
      </c>
      <c r="AG31" s="6">
        <f t="shared" si="92"/>
        <v>0.29577464788732394</v>
      </c>
      <c r="AH31" s="6">
        <f t="shared" si="92"/>
        <v>0.352112676056338</v>
      </c>
      <c r="AI31" s="6">
        <f t="shared" si="92"/>
        <v>0.38028169014084506</v>
      </c>
      <c r="AJ31" s="6">
        <f t="shared" si="92"/>
        <v>0.45539906103286387</v>
      </c>
      <c r="AK31" s="6">
        <f t="shared" si="92"/>
        <v>0.48826291079812206</v>
      </c>
      <c r="AL31" s="6">
        <f t="shared" si="92"/>
        <v>0.49295774647887325</v>
      </c>
      <c r="AM31" s="6">
        <f t="shared" si="92"/>
        <v>0.40845070422535212</v>
      </c>
      <c r="AN31" s="6">
        <f t="shared" si="92"/>
        <v>0.37558685446009388</v>
      </c>
      <c r="AO31" s="7">
        <f t="shared" ref="AO31:AT31" si="93">H31*(IF(Y31&gt;=0.2,0.4,0))</f>
        <v>0</v>
      </c>
      <c r="AP31" s="7">
        <f t="shared" si="93"/>
        <v>0</v>
      </c>
      <c r="AQ31" s="7">
        <f t="shared" si="93"/>
        <v>0</v>
      </c>
      <c r="AR31" s="7">
        <f t="shared" si="93"/>
        <v>0</v>
      </c>
      <c r="AS31" s="7">
        <f t="shared" si="93"/>
        <v>0</v>
      </c>
      <c r="AT31" s="7">
        <f t="shared" si="93"/>
        <v>37.200000000000003</v>
      </c>
      <c r="AU31" s="7">
        <f t="shared" ref="AU31:BD31" si="94">N31*(IF(AE31&gt;=0.7,0.3,IF(AE31&gt;=0.2,0.2,0)))</f>
        <v>20.8</v>
      </c>
      <c r="AV31" s="7">
        <f t="shared" si="94"/>
        <v>24.400000000000002</v>
      </c>
      <c r="AW31" s="7">
        <f t="shared" si="94"/>
        <v>25.200000000000003</v>
      </c>
      <c r="AX31" s="7">
        <f t="shared" si="94"/>
        <v>30</v>
      </c>
      <c r="AY31" s="7">
        <f t="shared" si="94"/>
        <v>32.4</v>
      </c>
      <c r="AZ31" s="7">
        <f t="shared" si="94"/>
        <v>38.800000000000004</v>
      </c>
      <c r="BA31" s="7">
        <f t="shared" si="94"/>
        <v>41.6</v>
      </c>
      <c r="BB31" s="7">
        <f t="shared" si="94"/>
        <v>42</v>
      </c>
      <c r="BC31" s="7">
        <f t="shared" si="94"/>
        <v>34.800000000000004</v>
      </c>
      <c r="BD31" s="7">
        <f t="shared" si="94"/>
        <v>32</v>
      </c>
      <c r="BE31" s="7">
        <f t="shared" si="16"/>
        <v>359.20000000000005</v>
      </c>
    </row>
    <row r="32" spans="1:57" s="1" customFormat="1" ht="30">
      <c r="A32" s="2" t="s">
        <v>20</v>
      </c>
      <c r="B32" s="2" t="s">
        <v>1951</v>
      </c>
      <c r="C32" s="3" t="s">
        <v>1952</v>
      </c>
      <c r="D32" s="3" t="s">
        <v>1896</v>
      </c>
      <c r="E32" s="3" t="s">
        <v>1953</v>
      </c>
      <c r="F32" s="3" t="s">
        <v>1857</v>
      </c>
      <c r="G32" s="2">
        <v>185</v>
      </c>
      <c r="H32" s="4">
        <v>130</v>
      </c>
      <c r="I32" s="4">
        <v>114</v>
      </c>
      <c r="J32" s="4">
        <v>123</v>
      </c>
      <c r="K32" s="4">
        <v>139</v>
      </c>
      <c r="L32" s="4">
        <v>122</v>
      </c>
      <c r="M32" s="4">
        <v>102</v>
      </c>
      <c r="N32" s="4">
        <v>113</v>
      </c>
      <c r="O32" s="4">
        <v>99</v>
      </c>
      <c r="P32" s="4">
        <v>119</v>
      </c>
      <c r="Q32" s="4">
        <v>166</v>
      </c>
      <c r="R32" s="4">
        <v>158</v>
      </c>
      <c r="S32" s="4">
        <v>211</v>
      </c>
      <c r="T32" s="4">
        <v>132</v>
      </c>
      <c r="U32" s="4">
        <v>196</v>
      </c>
      <c r="V32" s="4">
        <v>176</v>
      </c>
      <c r="W32" s="4">
        <v>159</v>
      </c>
      <c r="X32" s="5">
        <f t="shared" si="12"/>
        <v>2259</v>
      </c>
      <c r="Y32" s="6">
        <f t="shared" ref="Y32:AN32" si="95">IF($G32=0,IF(H32&gt;0,1,0),H32/$G32)</f>
        <v>0.70270270270270274</v>
      </c>
      <c r="Z32" s="6">
        <f t="shared" si="95"/>
        <v>0.61621621621621625</v>
      </c>
      <c r="AA32" s="6">
        <f t="shared" si="95"/>
        <v>0.66486486486486485</v>
      </c>
      <c r="AB32" s="6">
        <f t="shared" si="95"/>
        <v>0.75135135135135134</v>
      </c>
      <c r="AC32" s="6">
        <f t="shared" si="95"/>
        <v>0.6594594594594595</v>
      </c>
      <c r="AD32" s="6">
        <f t="shared" si="95"/>
        <v>0.55135135135135138</v>
      </c>
      <c r="AE32" s="6">
        <f t="shared" si="95"/>
        <v>0.61081081081081079</v>
      </c>
      <c r="AF32" s="6">
        <f t="shared" si="95"/>
        <v>0.53513513513513511</v>
      </c>
      <c r="AG32" s="6">
        <f t="shared" si="95"/>
        <v>0.64324324324324322</v>
      </c>
      <c r="AH32" s="6">
        <f t="shared" si="95"/>
        <v>0.89729729729729735</v>
      </c>
      <c r="AI32" s="6">
        <f t="shared" si="95"/>
        <v>0.8540540540540541</v>
      </c>
      <c r="AJ32" s="6">
        <f t="shared" si="95"/>
        <v>1.1405405405405404</v>
      </c>
      <c r="AK32" s="6">
        <f t="shared" si="95"/>
        <v>0.71351351351351355</v>
      </c>
      <c r="AL32" s="6">
        <f t="shared" si="95"/>
        <v>1.0594594594594595</v>
      </c>
      <c r="AM32" s="6">
        <f t="shared" si="95"/>
        <v>0.9513513513513514</v>
      </c>
      <c r="AN32" s="6">
        <f t="shared" si="95"/>
        <v>0.85945945945945945</v>
      </c>
      <c r="AO32" s="7">
        <f t="shared" ref="AO32:AT32" si="96">H32*(IF(Y32&gt;=0.2,0.4,0))</f>
        <v>52</v>
      </c>
      <c r="AP32" s="7">
        <f t="shared" si="96"/>
        <v>45.6</v>
      </c>
      <c r="AQ32" s="7">
        <f t="shared" si="96"/>
        <v>49.2</v>
      </c>
      <c r="AR32" s="7">
        <f t="shared" si="96"/>
        <v>55.6</v>
      </c>
      <c r="AS32" s="7">
        <f t="shared" si="96"/>
        <v>48.800000000000004</v>
      </c>
      <c r="AT32" s="7">
        <f t="shared" si="96"/>
        <v>40.800000000000004</v>
      </c>
      <c r="AU32" s="7">
        <f t="shared" ref="AU32:BD32" si="97">N32*(IF(AE32&gt;=0.7,0.3,IF(AE32&gt;=0.2,0.2,0)))</f>
        <v>22.6</v>
      </c>
      <c r="AV32" s="7">
        <f t="shared" si="97"/>
        <v>19.8</v>
      </c>
      <c r="AW32" s="7">
        <f t="shared" si="97"/>
        <v>23.8</v>
      </c>
      <c r="AX32" s="7">
        <f t="shared" si="97"/>
        <v>49.8</v>
      </c>
      <c r="AY32" s="7">
        <f t="shared" si="97"/>
        <v>47.4</v>
      </c>
      <c r="AZ32" s="7">
        <f t="shared" si="97"/>
        <v>63.3</v>
      </c>
      <c r="BA32" s="7">
        <f t="shared" si="97"/>
        <v>39.6</v>
      </c>
      <c r="BB32" s="7">
        <f t="shared" si="97"/>
        <v>58.8</v>
      </c>
      <c r="BC32" s="7">
        <f t="shared" si="97"/>
        <v>52.8</v>
      </c>
      <c r="BD32" s="7">
        <f t="shared" si="97"/>
        <v>47.699999999999996</v>
      </c>
      <c r="BE32" s="7">
        <f t="shared" si="16"/>
        <v>717.6</v>
      </c>
    </row>
    <row r="33" spans="1:57" s="1" customFormat="1" ht="30">
      <c r="A33" s="2" t="s">
        <v>32</v>
      </c>
      <c r="B33" s="2" t="s">
        <v>1956</v>
      </c>
      <c r="C33" s="3" t="s">
        <v>1900</v>
      </c>
      <c r="D33" s="3" t="s">
        <v>34</v>
      </c>
      <c r="E33" s="3" t="s">
        <v>1957</v>
      </c>
      <c r="F33" s="3" t="s">
        <v>1857</v>
      </c>
      <c r="G33" s="2">
        <v>203</v>
      </c>
      <c r="H33" s="4">
        <v>102</v>
      </c>
      <c r="I33" s="4">
        <v>112</v>
      </c>
      <c r="J33" s="4">
        <v>93</v>
      </c>
      <c r="K33" s="4">
        <v>91</v>
      </c>
      <c r="L33" s="4">
        <v>102</v>
      </c>
      <c r="M33" s="4">
        <v>98</v>
      </c>
      <c r="N33" s="4">
        <v>107</v>
      </c>
      <c r="O33" s="4">
        <v>158</v>
      </c>
      <c r="P33" s="4">
        <v>192</v>
      </c>
      <c r="Q33" s="4">
        <v>194</v>
      </c>
      <c r="R33" s="4">
        <v>211</v>
      </c>
      <c r="S33" s="4">
        <v>237</v>
      </c>
      <c r="T33" s="4">
        <v>258</v>
      </c>
      <c r="U33" s="4">
        <v>358</v>
      </c>
      <c r="V33" s="4">
        <v>315</v>
      </c>
      <c r="W33" s="4">
        <v>346</v>
      </c>
      <c r="X33" s="5">
        <f t="shared" si="12"/>
        <v>2974</v>
      </c>
      <c r="Y33" s="6">
        <f t="shared" ref="Y33:AN33" si="98">IF($G33=0,IF(H33&gt;0,1,0),H33/$G33)</f>
        <v>0.50246305418719217</v>
      </c>
      <c r="Z33" s="6">
        <f t="shared" si="98"/>
        <v>0.55172413793103448</v>
      </c>
      <c r="AA33" s="6">
        <f t="shared" si="98"/>
        <v>0.45812807881773399</v>
      </c>
      <c r="AB33" s="6">
        <f t="shared" si="98"/>
        <v>0.44827586206896552</v>
      </c>
      <c r="AC33" s="6">
        <f t="shared" si="98"/>
        <v>0.50246305418719217</v>
      </c>
      <c r="AD33" s="6">
        <f t="shared" si="98"/>
        <v>0.48275862068965519</v>
      </c>
      <c r="AE33" s="6">
        <f t="shared" si="98"/>
        <v>0.52709359605911332</v>
      </c>
      <c r="AF33" s="6">
        <f t="shared" si="98"/>
        <v>0.77832512315270941</v>
      </c>
      <c r="AG33" s="6">
        <f t="shared" si="98"/>
        <v>0.94581280788177335</v>
      </c>
      <c r="AH33" s="6">
        <f t="shared" si="98"/>
        <v>0.95566502463054193</v>
      </c>
      <c r="AI33" s="6">
        <f t="shared" si="98"/>
        <v>1.0394088669950738</v>
      </c>
      <c r="AJ33" s="6">
        <f t="shared" si="98"/>
        <v>1.1674876847290641</v>
      </c>
      <c r="AK33" s="6">
        <f t="shared" si="98"/>
        <v>1.270935960591133</v>
      </c>
      <c r="AL33" s="6">
        <f t="shared" si="98"/>
        <v>1.7635467980295567</v>
      </c>
      <c r="AM33" s="6">
        <f t="shared" si="98"/>
        <v>1.5517241379310345</v>
      </c>
      <c r="AN33" s="6">
        <f t="shared" si="98"/>
        <v>1.7044334975369457</v>
      </c>
      <c r="AO33" s="7">
        <f t="shared" ref="AO33:AT33" si="99">H33*(IF(Y33&gt;=0.2,0.4,0))</f>
        <v>40.800000000000004</v>
      </c>
      <c r="AP33" s="7">
        <f t="shared" si="99"/>
        <v>44.800000000000004</v>
      </c>
      <c r="AQ33" s="7">
        <f t="shared" si="99"/>
        <v>37.200000000000003</v>
      </c>
      <c r="AR33" s="7">
        <f t="shared" si="99"/>
        <v>36.4</v>
      </c>
      <c r="AS33" s="7">
        <f t="shared" si="99"/>
        <v>40.800000000000004</v>
      </c>
      <c r="AT33" s="7">
        <f t="shared" si="99"/>
        <v>39.200000000000003</v>
      </c>
      <c r="AU33" s="7">
        <f t="shared" ref="AU33:BD33" si="100">N33*(IF(AE33&gt;=0.7,0.3,IF(AE33&gt;=0.2,0.2,0)))</f>
        <v>21.400000000000002</v>
      </c>
      <c r="AV33" s="7">
        <f t="shared" si="100"/>
        <v>47.4</v>
      </c>
      <c r="AW33" s="7">
        <f t="shared" si="100"/>
        <v>57.599999999999994</v>
      </c>
      <c r="AX33" s="7">
        <f t="shared" si="100"/>
        <v>58.199999999999996</v>
      </c>
      <c r="AY33" s="7">
        <f t="shared" si="100"/>
        <v>63.3</v>
      </c>
      <c r="AZ33" s="7">
        <f t="shared" si="100"/>
        <v>71.099999999999994</v>
      </c>
      <c r="BA33" s="7">
        <f t="shared" si="100"/>
        <v>77.399999999999991</v>
      </c>
      <c r="BB33" s="7">
        <f t="shared" si="100"/>
        <v>107.39999999999999</v>
      </c>
      <c r="BC33" s="7">
        <f t="shared" si="100"/>
        <v>94.5</v>
      </c>
      <c r="BD33" s="7">
        <f t="shared" si="100"/>
        <v>103.8</v>
      </c>
      <c r="BE33" s="7">
        <f t="shared" si="16"/>
        <v>941.3</v>
      </c>
    </row>
    <row r="34" spans="1:57" s="1" customFormat="1" ht="30">
      <c r="A34" s="2" t="s">
        <v>20</v>
      </c>
      <c r="B34" s="2" t="s">
        <v>1963</v>
      </c>
      <c r="C34" s="3" t="s">
        <v>1939</v>
      </c>
      <c r="D34" s="3" t="s">
        <v>238</v>
      </c>
      <c r="E34" s="3" t="s">
        <v>1964</v>
      </c>
      <c r="F34" s="3" t="s">
        <v>1857</v>
      </c>
      <c r="G34" s="2">
        <v>211</v>
      </c>
      <c r="H34" s="4">
        <v>102</v>
      </c>
      <c r="I34" s="4">
        <v>185</v>
      </c>
      <c r="J34" s="4">
        <v>168</v>
      </c>
      <c r="K34" s="4">
        <v>216</v>
      </c>
      <c r="L34" s="4">
        <v>263</v>
      </c>
      <c r="M34" s="4">
        <v>230</v>
      </c>
      <c r="N34" s="4">
        <v>241</v>
      </c>
      <c r="O34" s="4">
        <v>302</v>
      </c>
      <c r="P34" s="4">
        <v>299</v>
      </c>
      <c r="Q34" s="4">
        <v>354</v>
      </c>
      <c r="R34" s="4">
        <v>310</v>
      </c>
      <c r="S34" s="4">
        <v>239</v>
      </c>
      <c r="T34" s="4">
        <v>235</v>
      </c>
      <c r="U34" s="4">
        <v>229</v>
      </c>
      <c r="V34" s="4">
        <v>324</v>
      </c>
      <c r="W34" s="4">
        <v>312</v>
      </c>
      <c r="X34" s="5">
        <f t="shared" si="12"/>
        <v>4009</v>
      </c>
      <c r="Y34" s="6">
        <f t="shared" ref="Y34:AN34" si="101">IF($G34=0,IF(H34&gt;0,1,0),H34/$G34)</f>
        <v>0.48341232227488151</v>
      </c>
      <c r="Z34" s="6">
        <f t="shared" si="101"/>
        <v>0.87677725118483407</v>
      </c>
      <c r="AA34" s="6">
        <f t="shared" si="101"/>
        <v>0.79620853080568721</v>
      </c>
      <c r="AB34" s="6">
        <f t="shared" si="101"/>
        <v>1.0236966824644549</v>
      </c>
      <c r="AC34" s="6">
        <f t="shared" si="101"/>
        <v>1.2464454976303319</v>
      </c>
      <c r="AD34" s="6">
        <f t="shared" si="101"/>
        <v>1.0900473933649288</v>
      </c>
      <c r="AE34" s="6">
        <f t="shared" si="101"/>
        <v>1.1421800947867298</v>
      </c>
      <c r="AF34" s="6">
        <f t="shared" si="101"/>
        <v>1.4312796208530805</v>
      </c>
      <c r="AG34" s="6">
        <f t="shared" si="101"/>
        <v>1.4170616113744077</v>
      </c>
      <c r="AH34" s="6">
        <f t="shared" si="101"/>
        <v>1.6777251184834123</v>
      </c>
      <c r="AI34" s="6">
        <f t="shared" si="101"/>
        <v>1.4691943127962086</v>
      </c>
      <c r="AJ34" s="6">
        <f t="shared" si="101"/>
        <v>1.1327014218009479</v>
      </c>
      <c r="AK34" s="6">
        <f t="shared" si="101"/>
        <v>1.113744075829384</v>
      </c>
      <c r="AL34" s="6">
        <f t="shared" si="101"/>
        <v>1.0853080568720379</v>
      </c>
      <c r="AM34" s="6">
        <f t="shared" si="101"/>
        <v>1.5355450236966826</v>
      </c>
      <c r="AN34" s="6">
        <f t="shared" si="101"/>
        <v>1.4786729857819905</v>
      </c>
      <c r="AO34" s="7">
        <f t="shared" ref="AO34:AT34" si="102">H34*(IF(Y34&gt;=0.2,0.4,0))</f>
        <v>40.800000000000004</v>
      </c>
      <c r="AP34" s="7">
        <f t="shared" si="102"/>
        <v>74</v>
      </c>
      <c r="AQ34" s="7">
        <f t="shared" si="102"/>
        <v>67.2</v>
      </c>
      <c r="AR34" s="7">
        <f t="shared" si="102"/>
        <v>86.4</v>
      </c>
      <c r="AS34" s="7">
        <f t="shared" si="102"/>
        <v>105.2</v>
      </c>
      <c r="AT34" s="7">
        <f t="shared" si="102"/>
        <v>92</v>
      </c>
      <c r="AU34" s="7">
        <f t="shared" ref="AU34:BD34" si="103">N34*(IF(AE34&gt;=0.7,0.3,IF(AE34&gt;=0.2,0.2,0)))</f>
        <v>72.3</v>
      </c>
      <c r="AV34" s="7">
        <f t="shared" si="103"/>
        <v>90.6</v>
      </c>
      <c r="AW34" s="7">
        <f t="shared" si="103"/>
        <v>89.7</v>
      </c>
      <c r="AX34" s="7">
        <f t="shared" si="103"/>
        <v>106.2</v>
      </c>
      <c r="AY34" s="7">
        <f t="shared" si="103"/>
        <v>93</v>
      </c>
      <c r="AZ34" s="7">
        <f t="shared" si="103"/>
        <v>71.7</v>
      </c>
      <c r="BA34" s="7">
        <f t="shared" si="103"/>
        <v>70.5</v>
      </c>
      <c r="BB34" s="7">
        <f t="shared" si="103"/>
        <v>68.7</v>
      </c>
      <c r="BC34" s="7">
        <f t="shared" si="103"/>
        <v>97.2</v>
      </c>
      <c r="BD34" s="7">
        <f t="shared" si="103"/>
        <v>93.6</v>
      </c>
      <c r="BE34" s="7">
        <f t="shared" si="16"/>
        <v>1319.1000000000001</v>
      </c>
    </row>
    <row r="35" spans="1:57" s="1" customFormat="1" ht="30">
      <c r="A35" s="2" t="s">
        <v>226</v>
      </c>
      <c r="B35" s="2" t="s">
        <v>1965</v>
      </c>
      <c r="C35" s="3" t="s">
        <v>1966</v>
      </c>
      <c r="D35" s="3" t="s">
        <v>228</v>
      </c>
      <c r="E35" s="3" t="s">
        <v>442</v>
      </c>
      <c r="F35" s="3" t="s">
        <v>1857</v>
      </c>
      <c r="G35" s="2">
        <v>46</v>
      </c>
      <c r="H35" s="4">
        <v>18</v>
      </c>
      <c r="I35" s="4">
        <v>19</v>
      </c>
      <c r="J35" s="4">
        <v>18</v>
      </c>
      <c r="K35" s="4">
        <v>45</v>
      </c>
      <c r="L35" s="4">
        <v>22</v>
      </c>
      <c r="M35" s="4">
        <v>18</v>
      </c>
      <c r="N35" s="4">
        <v>18</v>
      </c>
      <c r="O35" s="4">
        <v>18</v>
      </c>
      <c r="P35" s="4">
        <v>16</v>
      </c>
      <c r="Q35" s="4">
        <v>14</v>
      </c>
      <c r="R35" s="4">
        <v>16</v>
      </c>
      <c r="S35" s="4">
        <v>18</v>
      </c>
      <c r="T35" s="4">
        <v>18</v>
      </c>
      <c r="U35" s="4">
        <v>18</v>
      </c>
      <c r="V35" s="4">
        <v>18</v>
      </c>
      <c r="W35" s="4">
        <v>58</v>
      </c>
      <c r="X35" s="5">
        <f t="shared" si="12"/>
        <v>352</v>
      </c>
      <c r="Y35" s="6">
        <f t="shared" ref="Y35:AN35" si="104">IF($G35=0,IF(H35&gt;0,1,0),H35/$G35)</f>
        <v>0.39130434782608697</v>
      </c>
      <c r="Z35" s="6">
        <f t="shared" si="104"/>
        <v>0.41304347826086957</v>
      </c>
      <c r="AA35" s="6">
        <f t="shared" si="104"/>
        <v>0.39130434782608697</v>
      </c>
      <c r="AB35" s="6">
        <f t="shared" si="104"/>
        <v>0.97826086956521741</v>
      </c>
      <c r="AC35" s="6">
        <f t="shared" si="104"/>
        <v>0.47826086956521741</v>
      </c>
      <c r="AD35" s="6">
        <f t="shared" si="104"/>
        <v>0.39130434782608697</v>
      </c>
      <c r="AE35" s="6">
        <f t="shared" si="104"/>
        <v>0.39130434782608697</v>
      </c>
      <c r="AF35" s="6">
        <f t="shared" si="104"/>
        <v>0.39130434782608697</v>
      </c>
      <c r="AG35" s="6">
        <f t="shared" si="104"/>
        <v>0.34782608695652173</v>
      </c>
      <c r="AH35" s="6">
        <f t="shared" si="104"/>
        <v>0.30434782608695654</v>
      </c>
      <c r="AI35" s="6">
        <f t="shared" si="104"/>
        <v>0.34782608695652173</v>
      </c>
      <c r="AJ35" s="6">
        <f t="shared" si="104"/>
        <v>0.39130434782608697</v>
      </c>
      <c r="AK35" s="6">
        <f t="shared" si="104"/>
        <v>0.39130434782608697</v>
      </c>
      <c r="AL35" s="6">
        <f t="shared" si="104"/>
        <v>0.39130434782608697</v>
      </c>
      <c r="AM35" s="6">
        <f t="shared" si="104"/>
        <v>0.39130434782608697</v>
      </c>
      <c r="AN35" s="6">
        <f t="shared" si="104"/>
        <v>1.2608695652173914</v>
      </c>
      <c r="AO35" s="7">
        <f t="shared" ref="AO35:AT35" si="105">H35*(IF(Y35&gt;=0.2,0.4,0))</f>
        <v>7.2</v>
      </c>
      <c r="AP35" s="7">
        <f t="shared" si="105"/>
        <v>7.6000000000000005</v>
      </c>
      <c r="AQ35" s="7">
        <f t="shared" si="105"/>
        <v>7.2</v>
      </c>
      <c r="AR35" s="7">
        <f t="shared" si="105"/>
        <v>18</v>
      </c>
      <c r="AS35" s="7">
        <f t="shared" si="105"/>
        <v>8.8000000000000007</v>
      </c>
      <c r="AT35" s="7">
        <f t="shared" si="105"/>
        <v>7.2</v>
      </c>
      <c r="AU35" s="7">
        <f t="shared" ref="AU35:BD35" si="106">N35*(IF(AE35&gt;=0.7,0.3,IF(AE35&gt;=0.2,0.2,0)))</f>
        <v>3.6</v>
      </c>
      <c r="AV35" s="7">
        <f t="shared" si="106"/>
        <v>3.6</v>
      </c>
      <c r="AW35" s="7">
        <f t="shared" si="106"/>
        <v>3.2</v>
      </c>
      <c r="AX35" s="7">
        <f t="shared" si="106"/>
        <v>2.8000000000000003</v>
      </c>
      <c r="AY35" s="7">
        <f t="shared" si="106"/>
        <v>3.2</v>
      </c>
      <c r="AZ35" s="7">
        <f t="shared" si="106"/>
        <v>3.6</v>
      </c>
      <c r="BA35" s="7">
        <f t="shared" si="106"/>
        <v>3.6</v>
      </c>
      <c r="BB35" s="7">
        <f t="shared" si="106"/>
        <v>3.6</v>
      </c>
      <c r="BC35" s="7">
        <f t="shared" si="106"/>
        <v>3.6</v>
      </c>
      <c r="BD35" s="7">
        <f t="shared" si="106"/>
        <v>17.399999999999999</v>
      </c>
      <c r="BE35" s="7">
        <f t="shared" si="16"/>
        <v>104.19999999999999</v>
      </c>
    </row>
    <row r="36" spans="1:57" s="1" customFormat="1" ht="30">
      <c r="A36" s="2" t="s">
        <v>43</v>
      </c>
      <c r="B36" s="2" t="s">
        <v>1967</v>
      </c>
      <c r="C36" s="3" t="s">
        <v>1900</v>
      </c>
      <c r="D36" s="3" t="s">
        <v>45</v>
      </c>
      <c r="E36" s="3" t="s">
        <v>1968</v>
      </c>
      <c r="F36" s="3" t="s">
        <v>1857</v>
      </c>
      <c r="G36" s="2">
        <v>179</v>
      </c>
      <c r="H36" s="4">
        <v>13</v>
      </c>
      <c r="I36" s="4">
        <v>6</v>
      </c>
      <c r="J36" s="4">
        <v>14</v>
      </c>
      <c r="K36" s="4">
        <v>96</v>
      </c>
      <c r="L36" s="4">
        <v>127</v>
      </c>
      <c r="M36" s="4">
        <v>125</v>
      </c>
      <c r="N36" s="4">
        <v>100</v>
      </c>
      <c r="O36" s="4">
        <v>94</v>
      </c>
      <c r="P36" s="4">
        <v>179</v>
      </c>
      <c r="Q36" s="4">
        <v>263</v>
      </c>
      <c r="R36" s="4">
        <v>149</v>
      </c>
      <c r="S36" s="4">
        <v>86</v>
      </c>
      <c r="T36" s="4">
        <v>65</v>
      </c>
      <c r="U36" s="4">
        <v>134</v>
      </c>
      <c r="V36" s="4">
        <v>91</v>
      </c>
      <c r="W36" s="4">
        <v>73</v>
      </c>
      <c r="X36" s="5">
        <f t="shared" si="12"/>
        <v>1615</v>
      </c>
      <c r="Y36" s="6">
        <f t="shared" ref="Y36:AN36" si="107">IF($G36=0,IF(H36&gt;0,1,0),H36/$G36)</f>
        <v>7.2625698324022353E-2</v>
      </c>
      <c r="Z36" s="6">
        <f t="shared" si="107"/>
        <v>3.3519553072625698E-2</v>
      </c>
      <c r="AA36" s="6">
        <f t="shared" si="107"/>
        <v>7.8212290502793297E-2</v>
      </c>
      <c r="AB36" s="6">
        <f t="shared" si="107"/>
        <v>0.53631284916201116</v>
      </c>
      <c r="AC36" s="6">
        <f t="shared" si="107"/>
        <v>0.70949720670391059</v>
      </c>
      <c r="AD36" s="6">
        <f t="shared" si="107"/>
        <v>0.6983240223463687</v>
      </c>
      <c r="AE36" s="6">
        <f t="shared" si="107"/>
        <v>0.55865921787709494</v>
      </c>
      <c r="AF36" s="6">
        <f t="shared" si="107"/>
        <v>0.52513966480446927</v>
      </c>
      <c r="AG36" s="6">
        <f t="shared" si="107"/>
        <v>1</v>
      </c>
      <c r="AH36" s="6">
        <f t="shared" si="107"/>
        <v>1.4692737430167597</v>
      </c>
      <c r="AI36" s="6">
        <f t="shared" si="107"/>
        <v>0.83240223463687146</v>
      </c>
      <c r="AJ36" s="6">
        <f t="shared" si="107"/>
        <v>0.48044692737430167</v>
      </c>
      <c r="AK36" s="6">
        <f t="shared" si="107"/>
        <v>0.36312849162011174</v>
      </c>
      <c r="AL36" s="6">
        <f t="shared" si="107"/>
        <v>0.74860335195530725</v>
      </c>
      <c r="AM36" s="6">
        <f t="shared" si="107"/>
        <v>0.50837988826815639</v>
      </c>
      <c r="AN36" s="6">
        <f t="shared" si="107"/>
        <v>0.40782122905027934</v>
      </c>
      <c r="AO36" s="7">
        <f t="shared" ref="AO36:AT36" si="108">H36*(IF(Y36&gt;=0.2,0.4,0))</f>
        <v>0</v>
      </c>
      <c r="AP36" s="7">
        <f t="shared" si="108"/>
        <v>0</v>
      </c>
      <c r="AQ36" s="7">
        <f t="shared" si="108"/>
        <v>0</v>
      </c>
      <c r="AR36" s="7">
        <f t="shared" si="108"/>
        <v>38.400000000000006</v>
      </c>
      <c r="AS36" s="7">
        <f t="shared" si="108"/>
        <v>50.800000000000004</v>
      </c>
      <c r="AT36" s="7">
        <f t="shared" si="108"/>
        <v>50</v>
      </c>
      <c r="AU36" s="7">
        <f t="shared" ref="AU36:BD36" si="109">N36*(IF(AE36&gt;=0.7,0.3,IF(AE36&gt;=0.2,0.2,0)))</f>
        <v>20</v>
      </c>
      <c r="AV36" s="7">
        <f t="shared" si="109"/>
        <v>18.8</v>
      </c>
      <c r="AW36" s="7">
        <f t="shared" si="109"/>
        <v>53.699999999999996</v>
      </c>
      <c r="AX36" s="7">
        <f t="shared" si="109"/>
        <v>78.899999999999991</v>
      </c>
      <c r="AY36" s="7">
        <f t="shared" si="109"/>
        <v>44.699999999999996</v>
      </c>
      <c r="AZ36" s="7">
        <f t="shared" si="109"/>
        <v>17.2</v>
      </c>
      <c r="BA36" s="7">
        <f t="shared" si="109"/>
        <v>13</v>
      </c>
      <c r="BB36" s="7">
        <f t="shared" si="109"/>
        <v>40.199999999999996</v>
      </c>
      <c r="BC36" s="7">
        <f t="shared" si="109"/>
        <v>18.2</v>
      </c>
      <c r="BD36" s="7">
        <f t="shared" si="109"/>
        <v>14.600000000000001</v>
      </c>
      <c r="BE36" s="7">
        <f t="shared" si="16"/>
        <v>458.5</v>
      </c>
    </row>
    <row r="37" spans="1:57" s="1" customFormat="1" ht="30">
      <c r="A37" s="2" t="s">
        <v>32</v>
      </c>
      <c r="B37" s="2" t="s">
        <v>1970</v>
      </c>
      <c r="C37" s="3" t="s">
        <v>1900</v>
      </c>
      <c r="D37" s="3" t="s">
        <v>34</v>
      </c>
      <c r="E37" s="3" t="s">
        <v>944</v>
      </c>
      <c r="F37" s="3" t="s">
        <v>1857</v>
      </c>
      <c r="G37" s="2">
        <v>77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18</v>
      </c>
      <c r="N37" s="4">
        <v>16</v>
      </c>
      <c r="O37" s="4">
        <v>16</v>
      </c>
      <c r="P37" s="4">
        <v>0</v>
      </c>
      <c r="Q37" s="4">
        <v>0</v>
      </c>
      <c r="R37" s="4">
        <v>0</v>
      </c>
      <c r="S37" s="4">
        <v>0</v>
      </c>
      <c r="T37" s="4">
        <v>10</v>
      </c>
      <c r="U37" s="4">
        <v>16</v>
      </c>
      <c r="V37" s="4">
        <v>16</v>
      </c>
      <c r="W37" s="4">
        <v>0</v>
      </c>
      <c r="X37" s="5">
        <f t="shared" si="12"/>
        <v>92</v>
      </c>
      <c r="Y37" s="6">
        <f t="shared" ref="Y37:AN37" si="110">IF($G37=0,IF(H37&gt;0,1,0),H37/$G37)</f>
        <v>0</v>
      </c>
      <c r="Z37" s="6">
        <f t="shared" si="110"/>
        <v>0</v>
      </c>
      <c r="AA37" s="6">
        <f t="shared" si="110"/>
        <v>0</v>
      </c>
      <c r="AB37" s="6">
        <f t="shared" si="110"/>
        <v>0</v>
      </c>
      <c r="AC37" s="6">
        <f t="shared" si="110"/>
        <v>0</v>
      </c>
      <c r="AD37" s="6">
        <f t="shared" si="110"/>
        <v>0.23376623376623376</v>
      </c>
      <c r="AE37" s="6">
        <f t="shared" si="110"/>
        <v>0.20779220779220781</v>
      </c>
      <c r="AF37" s="6">
        <f t="shared" si="110"/>
        <v>0.20779220779220781</v>
      </c>
      <c r="AG37" s="6">
        <f t="shared" si="110"/>
        <v>0</v>
      </c>
      <c r="AH37" s="6">
        <f t="shared" si="110"/>
        <v>0</v>
      </c>
      <c r="AI37" s="6">
        <f t="shared" si="110"/>
        <v>0</v>
      </c>
      <c r="AJ37" s="6">
        <f t="shared" si="110"/>
        <v>0</v>
      </c>
      <c r="AK37" s="6">
        <f t="shared" si="110"/>
        <v>0.12987012987012986</v>
      </c>
      <c r="AL37" s="6">
        <f t="shared" si="110"/>
        <v>0.20779220779220781</v>
      </c>
      <c r="AM37" s="6">
        <f t="shared" si="110"/>
        <v>0.20779220779220781</v>
      </c>
      <c r="AN37" s="6">
        <f t="shared" si="110"/>
        <v>0</v>
      </c>
      <c r="AO37" s="7">
        <f t="shared" ref="AO37:AT37" si="111">H37*(IF(Y37&gt;=0.2,0.4,0))</f>
        <v>0</v>
      </c>
      <c r="AP37" s="7">
        <f t="shared" si="111"/>
        <v>0</v>
      </c>
      <c r="AQ37" s="7">
        <f t="shared" si="111"/>
        <v>0</v>
      </c>
      <c r="AR37" s="7">
        <f t="shared" si="111"/>
        <v>0</v>
      </c>
      <c r="AS37" s="7">
        <f t="shared" si="111"/>
        <v>0</v>
      </c>
      <c r="AT37" s="7">
        <f t="shared" si="111"/>
        <v>7.2</v>
      </c>
      <c r="AU37" s="7">
        <f t="shared" ref="AU37:BD37" si="112">N37*(IF(AE37&gt;=0.7,0.3,IF(AE37&gt;=0.2,0.2,0)))</f>
        <v>3.2</v>
      </c>
      <c r="AV37" s="7">
        <f t="shared" si="112"/>
        <v>3.2</v>
      </c>
      <c r="AW37" s="7">
        <f t="shared" si="112"/>
        <v>0</v>
      </c>
      <c r="AX37" s="7">
        <f t="shared" si="112"/>
        <v>0</v>
      </c>
      <c r="AY37" s="7">
        <f t="shared" si="112"/>
        <v>0</v>
      </c>
      <c r="AZ37" s="7">
        <f t="shared" si="112"/>
        <v>0</v>
      </c>
      <c r="BA37" s="7">
        <f t="shared" si="112"/>
        <v>0</v>
      </c>
      <c r="BB37" s="7">
        <f t="shared" si="112"/>
        <v>3.2</v>
      </c>
      <c r="BC37" s="7">
        <f t="shared" si="112"/>
        <v>3.2</v>
      </c>
      <c r="BD37" s="7">
        <f t="shared" si="112"/>
        <v>0</v>
      </c>
      <c r="BE37" s="7">
        <f t="shared" si="16"/>
        <v>20</v>
      </c>
    </row>
    <row r="38" spans="1:57" s="1" customFormat="1" ht="30">
      <c r="A38" s="2" t="s">
        <v>32</v>
      </c>
      <c r="B38" s="2" t="s">
        <v>1971</v>
      </c>
      <c r="C38" s="3" t="s">
        <v>1884</v>
      </c>
      <c r="D38" s="3" t="s">
        <v>48</v>
      </c>
      <c r="E38" s="3" t="s">
        <v>1885</v>
      </c>
      <c r="F38" s="3" t="s">
        <v>1857</v>
      </c>
      <c r="G38" s="2">
        <v>229</v>
      </c>
      <c r="H38" s="4">
        <v>50</v>
      </c>
      <c r="I38" s="4">
        <v>35</v>
      </c>
      <c r="J38" s="4">
        <v>35</v>
      </c>
      <c r="K38" s="4">
        <v>38</v>
      </c>
      <c r="L38" s="4">
        <v>38</v>
      </c>
      <c r="M38" s="4">
        <v>130</v>
      </c>
      <c r="N38" s="4">
        <v>101</v>
      </c>
      <c r="O38" s="4">
        <v>110</v>
      </c>
      <c r="P38" s="4">
        <v>102</v>
      </c>
      <c r="Q38" s="4">
        <v>46</v>
      </c>
      <c r="R38" s="4">
        <v>88</v>
      </c>
      <c r="S38" s="4">
        <v>70</v>
      </c>
      <c r="T38" s="4">
        <v>133</v>
      </c>
      <c r="U38" s="4">
        <v>120</v>
      </c>
      <c r="V38" s="4">
        <v>69</v>
      </c>
      <c r="W38" s="4">
        <v>160</v>
      </c>
      <c r="X38" s="5">
        <f t="shared" si="12"/>
        <v>1325</v>
      </c>
      <c r="Y38" s="6">
        <f t="shared" ref="Y38:AN38" si="113">IF($G38=0,IF(H38&gt;0,1,0),H38/$G38)</f>
        <v>0.2183406113537118</v>
      </c>
      <c r="Z38" s="6">
        <f t="shared" si="113"/>
        <v>0.15283842794759825</v>
      </c>
      <c r="AA38" s="6">
        <f t="shared" si="113"/>
        <v>0.15283842794759825</v>
      </c>
      <c r="AB38" s="6">
        <f t="shared" si="113"/>
        <v>0.16593886462882096</v>
      </c>
      <c r="AC38" s="6">
        <f t="shared" si="113"/>
        <v>0.16593886462882096</v>
      </c>
      <c r="AD38" s="6">
        <f t="shared" si="113"/>
        <v>0.56768558951965065</v>
      </c>
      <c r="AE38" s="6">
        <f t="shared" si="113"/>
        <v>0.44104803493449779</v>
      </c>
      <c r="AF38" s="6">
        <f t="shared" si="113"/>
        <v>0.48034934497816595</v>
      </c>
      <c r="AG38" s="6">
        <f t="shared" si="113"/>
        <v>0.44541484716157204</v>
      </c>
      <c r="AH38" s="6">
        <f t="shared" si="113"/>
        <v>0.20087336244541484</v>
      </c>
      <c r="AI38" s="6">
        <f t="shared" si="113"/>
        <v>0.38427947598253276</v>
      </c>
      <c r="AJ38" s="6">
        <f t="shared" si="113"/>
        <v>0.3056768558951965</v>
      </c>
      <c r="AK38" s="6">
        <f t="shared" si="113"/>
        <v>0.58078602620087338</v>
      </c>
      <c r="AL38" s="6">
        <f t="shared" si="113"/>
        <v>0.5240174672489083</v>
      </c>
      <c r="AM38" s="6">
        <f t="shared" si="113"/>
        <v>0.30131004366812225</v>
      </c>
      <c r="AN38" s="6">
        <f t="shared" si="113"/>
        <v>0.69868995633187769</v>
      </c>
      <c r="AO38" s="7">
        <f t="shared" ref="AO38:AT38" si="114">H38*(IF(Y38&gt;=0.2,0.4,0))</f>
        <v>20</v>
      </c>
      <c r="AP38" s="7">
        <f t="shared" si="114"/>
        <v>0</v>
      </c>
      <c r="AQ38" s="7">
        <f t="shared" si="114"/>
        <v>0</v>
      </c>
      <c r="AR38" s="7">
        <f t="shared" si="114"/>
        <v>0</v>
      </c>
      <c r="AS38" s="7">
        <f t="shared" si="114"/>
        <v>0</v>
      </c>
      <c r="AT38" s="7">
        <f t="shared" si="114"/>
        <v>52</v>
      </c>
      <c r="AU38" s="7">
        <f t="shared" ref="AU38:BD38" si="115">N38*(IF(AE38&gt;=0.7,0.3,IF(AE38&gt;=0.2,0.2,0)))</f>
        <v>20.200000000000003</v>
      </c>
      <c r="AV38" s="7">
        <f t="shared" si="115"/>
        <v>22</v>
      </c>
      <c r="AW38" s="7">
        <f t="shared" si="115"/>
        <v>20.400000000000002</v>
      </c>
      <c r="AX38" s="7">
        <f t="shared" si="115"/>
        <v>9.2000000000000011</v>
      </c>
      <c r="AY38" s="7">
        <f t="shared" si="115"/>
        <v>17.600000000000001</v>
      </c>
      <c r="AZ38" s="7">
        <f t="shared" si="115"/>
        <v>14</v>
      </c>
      <c r="BA38" s="7">
        <f t="shared" si="115"/>
        <v>26.6</v>
      </c>
      <c r="BB38" s="7">
        <f t="shared" si="115"/>
        <v>24</v>
      </c>
      <c r="BC38" s="7">
        <f t="shared" si="115"/>
        <v>13.8</v>
      </c>
      <c r="BD38" s="7">
        <f t="shared" si="115"/>
        <v>32</v>
      </c>
      <c r="BE38" s="7">
        <f t="shared" si="16"/>
        <v>271.79999999999995</v>
      </c>
    </row>
    <row r="39" spans="1:57" s="1" customFormat="1" ht="30">
      <c r="A39" s="2" t="s">
        <v>20</v>
      </c>
      <c r="B39" s="2" t="s">
        <v>1973</v>
      </c>
      <c r="C39" s="3" t="s">
        <v>1974</v>
      </c>
      <c r="D39" s="3" t="s">
        <v>238</v>
      </c>
      <c r="E39" s="3" t="s">
        <v>1975</v>
      </c>
      <c r="F39" s="3" t="s">
        <v>1857</v>
      </c>
      <c r="G39" s="2">
        <v>64</v>
      </c>
      <c r="H39" s="4">
        <v>30</v>
      </c>
      <c r="I39" s="4">
        <v>24</v>
      </c>
      <c r="J39" s="4">
        <v>30</v>
      </c>
      <c r="K39" s="4">
        <v>17</v>
      </c>
      <c r="L39" s="4">
        <v>26</v>
      </c>
      <c r="M39" s="4">
        <v>14</v>
      </c>
      <c r="N39" s="4">
        <v>40</v>
      </c>
      <c r="O39" s="4">
        <v>30</v>
      </c>
      <c r="P39" s="4">
        <v>38</v>
      </c>
      <c r="Q39" s="4">
        <v>26</v>
      </c>
      <c r="R39" s="4">
        <v>44</v>
      </c>
      <c r="S39" s="4">
        <v>48</v>
      </c>
      <c r="T39" s="4">
        <v>24</v>
      </c>
      <c r="U39" s="4">
        <v>32</v>
      </c>
      <c r="V39" s="4">
        <v>20</v>
      </c>
      <c r="W39" s="4">
        <v>23</v>
      </c>
      <c r="X39" s="5">
        <f t="shared" si="12"/>
        <v>466</v>
      </c>
      <c r="Y39" s="6">
        <f t="shared" ref="Y39:AN39" si="116">IF($G39=0,IF(H39&gt;0,1,0),H39/$G39)</f>
        <v>0.46875</v>
      </c>
      <c r="Z39" s="6">
        <f t="shared" si="116"/>
        <v>0.375</v>
      </c>
      <c r="AA39" s="6">
        <f t="shared" si="116"/>
        <v>0.46875</v>
      </c>
      <c r="AB39" s="6">
        <f t="shared" si="116"/>
        <v>0.265625</v>
      </c>
      <c r="AC39" s="6">
        <f t="shared" si="116"/>
        <v>0.40625</v>
      </c>
      <c r="AD39" s="6">
        <f t="shared" si="116"/>
        <v>0.21875</v>
      </c>
      <c r="AE39" s="6">
        <f t="shared" si="116"/>
        <v>0.625</v>
      </c>
      <c r="AF39" s="6">
        <f t="shared" si="116"/>
        <v>0.46875</v>
      </c>
      <c r="AG39" s="6">
        <f t="shared" si="116"/>
        <v>0.59375</v>
      </c>
      <c r="AH39" s="6">
        <f t="shared" si="116"/>
        <v>0.40625</v>
      </c>
      <c r="AI39" s="6">
        <f t="shared" si="116"/>
        <v>0.6875</v>
      </c>
      <c r="AJ39" s="6">
        <f t="shared" si="116"/>
        <v>0.75</v>
      </c>
      <c r="AK39" s="6">
        <f t="shared" si="116"/>
        <v>0.375</v>
      </c>
      <c r="AL39" s="6">
        <f t="shared" si="116"/>
        <v>0.5</v>
      </c>
      <c r="AM39" s="6">
        <f t="shared" si="116"/>
        <v>0.3125</v>
      </c>
      <c r="AN39" s="6">
        <f t="shared" si="116"/>
        <v>0.359375</v>
      </c>
      <c r="AO39" s="7">
        <f t="shared" ref="AO39:AT39" si="117">H39*(IF(Y39&gt;=0.2,0.4,0))</f>
        <v>12</v>
      </c>
      <c r="AP39" s="7">
        <f t="shared" si="117"/>
        <v>9.6000000000000014</v>
      </c>
      <c r="AQ39" s="7">
        <f t="shared" si="117"/>
        <v>12</v>
      </c>
      <c r="AR39" s="7">
        <f t="shared" si="117"/>
        <v>6.8000000000000007</v>
      </c>
      <c r="AS39" s="7">
        <f t="shared" si="117"/>
        <v>10.4</v>
      </c>
      <c r="AT39" s="7">
        <f t="shared" si="117"/>
        <v>5.6000000000000005</v>
      </c>
      <c r="AU39" s="7">
        <f t="shared" ref="AU39:BD39" si="118">N39*(IF(AE39&gt;=0.7,0.3,IF(AE39&gt;=0.2,0.2,0)))</f>
        <v>8</v>
      </c>
      <c r="AV39" s="7">
        <f t="shared" si="118"/>
        <v>6</v>
      </c>
      <c r="AW39" s="7">
        <f t="shared" si="118"/>
        <v>7.6000000000000005</v>
      </c>
      <c r="AX39" s="7">
        <f t="shared" si="118"/>
        <v>5.2</v>
      </c>
      <c r="AY39" s="7">
        <f t="shared" si="118"/>
        <v>8.8000000000000007</v>
      </c>
      <c r="AZ39" s="7">
        <f t="shared" si="118"/>
        <v>14.399999999999999</v>
      </c>
      <c r="BA39" s="7">
        <f t="shared" si="118"/>
        <v>4.8000000000000007</v>
      </c>
      <c r="BB39" s="7">
        <f t="shared" si="118"/>
        <v>6.4</v>
      </c>
      <c r="BC39" s="7">
        <f t="shared" si="118"/>
        <v>4</v>
      </c>
      <c r="BD39" s="7">
        <f t="shared" si="118"/>
        <v>4.6000000000000005</v>
      </c>
      <c r="BE39" s="7">
        <f t="shared" si="16"/>
        <v>126.2</v>
      </c>
    </row>
    <row r="40" spans="1:57" s="1" customFormat="1" ht="30">
      <c r="A40" s="2" t="s">
        <v>43</v>
      </c>
      <c r="B40" s="2" t="s">
        <v>1978</v>
      </c>
      <c r="C40" s="3" t="s">
        <v>1037</v>
      </c>
      <c r="D40" s="3" t="s">
        <v>45</v>
      </c>
      <c r="E40" s="3" t="s">
        <v>117</v>
      </c>
      <c r="F40" s="3" t="s">
        <v>1857</v>
      </c>
      <c r="G40" s="2">
        <v>97</v>
      </c>
      <c r="H40" s="4">
        <v>25</v>
      </c>
      <c r="I40" s="4">
        <v>17</v>
      </c>
      <c r="J40" s="4">
        <v>26</v>
      </c>
      <c r="K40" s="4">
        <v>32</v>
      </c>
      <c r="L40" s="4">
        <v>17</v>
      </c>
      <c r="M40" s="4">
        <v>52</v>
      </c>
      <c r="N40" s="4">
        <v>90</v>
      </c>
      <c r="O40" s="4">
        <v>74</v>
      </c>
      <c r="P40" s="4">
        <v>78</v>
      </c>
      <c r="Q40" s="4">
        <v>75</v>
      </c>
      <c r="R40" s="4">
        <v>86</v>
      </c>
      <c r="S40" s="4">
        <v>111</v>
      </c>
      <c r="T40" s="4">
        <v>79</v>
      </c>
      <c r="U40" s="4">
        <v>75</v>
      </c>
      <c r="V40" s="4">
        <v>79</v>
      </c>
      <c r="W40" s="4">
        <v>84</v>
      </c>
      <c r="X40" s="5">
        <f t="shared" si="12"/>
        <v>1000</v>
      </c>
      <c r="Y40" s="6">
        <f t="shared" ref="Y40:AN40" si="119">IF($G40=0,IF(H40&gt;0,1,0),H40/$G40)</f>
        <v>0.25773195876288657</v>
      </c>
      <c r="Z40" s="6">
        <f t="shared" si="119"/>
        <v>0.17525773195876287</v>
      </c>
      <c r="AA40" s="6">
        <f t="shared" si="119"/>
        <v>0.26804123711340205</v>
      </c>
      <c r="AB40" s="6">
        <f t="shared" si="119"/>
        <v>0.32989690721649484</v>
      </c>
      <c r="AC40" s="6">
        <f t="shared" si="119"/>
        <v>0.17525773195876287</v>
      </c>
      <c r="AD40" s="6">
        <f t="shared" si="119"/>
        <v>0.53608247422680411</v>
      </c>
      <c r="AE40" s="6">
        <f t="shared" si="119"/>
        <v>0.92783505154639179</v>
      </c>
      <c r="AF40" s="6">
        <f t="shared" si="119"/>
        <v>0.76288659793814428</v>
      </c>
      <c r="AG40" s="6">
        <f t="shared" si="119"/>
        <v>0.80412371134020622</v>
      </c>
      <c r="AH40" s="6">
        <f t="shared" si="119"/>
        <v>0.77319587628865982</v>
      </c>
      <c r="AI40" s="6">
        <f t="shared" si="119"/>
        <v>0.88659793814432986</v>
      </c>
      <c r="AJ40" s="6">
        <f t="shared" si="119"/>
        <v>1.1443298969072164</v>
      </c>
      <c r="AK40" s="6">
        <f t="shared" si="119"/>
        <v>0.81443298969072164</v>
      </c>
      <c r="AL40" s="6">
        <f t="shared" si="119"/>
        <v>0.77319587628865982</v>
      </c>
      <c r="AM40" s="6">
        <f t="shared" si="119"/>
        <v>0.81443298969072164</v>
      </c>
      <c r="AN40" s="6">
        <f t="shared" si="119"/>
        <v>0.865979381443299</v>
      </c>
      <c r="AO40" s="7">
        <f t="shared" ref="AO40:AT40" si="120">H40*(IF(Y40&gt;=0.2,0.4,0))</f>
        <v>10</v>
      </c>
      <c r="AP40" s="7">
        <f t="shared" si="120"/>
        <v>0</v>
      </c>
      <c r="AQ40" s="7">
        <f t="shared" si="120"/>
        <v>10.4</v>
      </c>
      <c r="AR40" s="7">
        <f t="shared" si="120"/>
        <v>12.8</v>
      </c>
      <c r="AS40" s="7">
        <f t="shared" si="120"/>
        <v>0</v>
      </c>
      <c r="AT40" s="7">
        <f t="shared" si="120"/>
        <v>20.8</v>
      </c>
      <c r="AU40" s="7">
        <f t="shared" ref="AU40:BD40" si="121">N40*(IF(AE40&gt;=0.7,0.3,IF(AE40&gt;=0.2,0.2,0)))</f>
        <v>27</v>
      </c>
      <c r="AV40" s="7">
        <f t="shared" si="121"/>
        <v>22.2</v>
      </c>
      <c r="AW40" s="7">
        <f t="shared" si="121"/>
        <v>23.4</v>
      </c>
      <c r="AX40" s="7">
        <f t="shared" si="121"/>
        <v>22.5</v>
      </c>
      <c r="AY40" s="7">
        <f t="shared" si="121"/>
        <v>25.8</v>
      </c>
      <c r="AZ40" s="7">
        <f t="shared" si="121"/>
        <v>33.299999999999997</v>
      </c>
      <c r="BA40" s="7">
        <f t="shared" si="121"/>
        <v>23.7</v>
      </c>
      <c r="BB40" s="7">
        <f t="shared" si="121"/>
        <v>22.5</v>
      </c>
      <c r="BC40" s="7">
        <f t="shared" si="121"/>
        <v>23.7</v>
      </c>
      <c r="BD40" s="7">
        <f t="shared" si="121"/>
        <v>25.2</v>
      </c>
      <c r="BE40" s="7">
        <f t="shared" si="16"/>
        <v>303.29999999999995</v>
      </c>
    </row>
    <row r="41" spans="1:57" s="1" customFormat="1" ht="30">
      <c r="A41" s="2" t="s">
        <v>32</v>
      </c>
      <c r="B41" s="2" t="s">
        <v>1979</v>
      </c>
      <c r="C41" s="3" t="s">
        <v>1900</v>
      </c>
      <c r="D41" s="3" t="s">
        <v>34</v>
      </c>
      <c r="E41" s="3" t="s">
        <v>1980</v>
      </c>
      <c r="F41" s="3" t="s">
        <v>1857</v>
      </c>
      <c r="G41" s="2">
        <v>73</v>
      </c>
      <c r="H41" s="4">
        <v>0</v>
      </c>
      <c r="I41" s="4">
        <v>0</v>
      </c>
      <c r="J41" s="4">
        <v>0</v>
      </c>
      <c r="K41" s="4">
        <v>0</v>
      </c>
      <c r="L41" s="4">
        <v>123</v>
      </c>
      <c r="M41" s="4">
        <v>138</v>
      </c>
      <c r="N41" s="4">
        <v>138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24</v>
      </c>
      <c r="U41" s="4">
        <v>32</v>
      </c>
      <c r="V41" s="4">
        <v>32</v>
      </c>
      <c r="W41" s="4">
        <v>0</v>
      </c>
      <c r="X41" s="5">
        <f t="shared" si="12"/>
        <v>487</v>
      </c>
      <c r="Y41" s="6">
        <f t="shared" ref="Y41:AN41" si="122">IF($G41=0,IF(H41&gt;0,1,0),H41/$G41)</f>
        <v>0</v>
      </c>
      <c r="Z41" s="6">
        <f t="shared" si="122"/>
        <v>0</v>
      </c>
      <c r="AA41" s="6">
        <f t="shared" si="122"/>
        <v>0</v>
      </c>
      <c r="AB41" s="6">
        <f t="shared" si="122"/>
        <v>0</v>
      </c>
      <c r="AC41" s="6">
        <f t="shared" si="122"/>
        <v>1.6849315068493151</v>
      </c>
      <c r="AD41" s="6">
        <f t="shared" si="122"/>
        <v>1.8904109589041096</v>
      </c>
      <c r="AE41" s="6">
        <f t="shared" si="122"/>
        <v>1.8904109589041096</v>
      </c>
      <c r="AF41" s="6">
        <f t="shared" si="122"/>
        <v>0</v>
      </c>
      <c r="AG41" s="6">
        <f t="shared" si="122"/>
        <v>0</v>
      </c>
      <c r="AH41" s="6">
        <f t="shared" si="122"/>
        <v>0</v>
      </c>
      <c r="AI41" s="6">
        <f t="shared" si="122"/>
        <v>0</v>
      </c>
      <c r="AJ41" s="6">
        <f t="shared" si="122"/>
        <v>0</v>
      </c>
      <c r="AK41" s="6">
        <f t="shared" si="122"/>
        <v>0.32876712328767121</v>
      </c>
      <c r="AL41" s="6">
        <f t="shared" si="122"/>
        <v>0.43835616438356162</v>
      </c>
      <c r="AM41" s="6">
        <f t="shared" si="122"/>
        <v>0.43835616438356162</v>
      </c>
      <c r="AN41" s="6">
        <f t="shared" si="122"/>
        <v>0</v>
      </c>
      <c r="AO41" s="7">
        <f t="shared" ref="AO41:AT41" si="123">H41*(IF(Y41&gt;=0.2,0.4,0))</f>
        <v>0</v>
      </c>
      <c r="AP41" s="7">
        <f t="shared" si="123"/>
        <v>0</v>
      </c>
      <c r="AQ41" s="7">
        <f t="shared" si="123"/>
        <v>0</v>
      </c>
      <c r="AR41" s="7">
        <f t="shared" si="123"/>
        <v>0</v>
      </c>
      <c r="AS41" s="7">
        <f t="shared" si="123"/>
        <v>49.2</v>
      </c>
      <c r="AT41" s="7">
        <f t="shared" si="123"/>
        <v>55.2</v>
      </c>
      <c r="AU41" s="7">
        <f t="shared" ref="AU41:BD41" si="124">N41*(IF(AE41&gt;=0.7,0.3,IF(AE41&gt;=0.2,0.2,0)))</f>
        <v>41.4</v>
      </c>
      <c r="AV41" s="7">
        <f t="shared" si="124"/>
        <v>0</v>
      </c>
      <c r="AW41" s="7">
        <f t="shared" si="124"/>
        <v>0</v>
      </c>
      <c r="AX41" s="7">
        <f t="shared" si="124"/>
        <v>0</v>
      </c>
      <c r="AY41" s="7">
        <f t="shared" si="124"/>
        <v>0</v>
      </c>
      <c r="AZ41" s="7">
        <f t="shared" si="124"/>
        <v>0</v>
      </c>
      <c r="BA41" s="7">
        <f t="shared" si="124"/>
        <v>4.8000000000000007</v>
      </c>
      <c r="BB41" s="7">
        <f t="shared" si="124"/>
        <v>6.4</v>
      </c>
      <c r="BC41" s="7">
        <f t="shared" si="124"/>
        <v>6.4</v>
      </c>
      <c r="BD41" s="7">
        <f t="shared" si="124"/>
        <v>0</v>
      </c>
      <c r="BE41" s="7">
        <f t="shared" si="16"/>
        <v>163.40000000000003</v>
      </c>
    </row>
    <row r="42" spans="1:57" s="1" customFormat="1" ht="30">
      <c r="A42" s="2" t="s">
        <v>32</v>
      </c>
      <c r="B42" s="2" t="s">
        <v>1981</v>
      </c>
      <c r="C42" s="3" t="s">
        <v>1900</v>
      </c>
      <c r="D42" s="3" t="s">
        <v>34</v>
      </c>
      <c r="E42" s="3" t="s">
        <v>1982</v>
      </c>
      <c r="F42" s="3" t="s">
        <v>1857</v>
      </c>
      <c r="G42" s="2">
        <v>49</v>
      </c>
      <c r="H42" s="4">
        <v>0</v>
      </c>
      <c r="I42" s="4">
        <v>0</v>
      </c>
      <c r="J42" s="4">
        <v>0</v>
      </c>
      <c r="K42" s="4">
        <v>0</v>
      </c>
      <c r="L42" s="4">
        <v>46</v>
      </c>
      <c r="M42" s="4">
        <v>60</v>
      </c>
      <c r="N42" s="4">
        <v>60</v>
      </c>
      <c r="O42" s="4">
        <v>0</v>
      </c>
      <c r="P42" s="4">
        <v>2</v>
      </c>
      <c r="Q42" s="4">
        <v>5</v>
      </c>
      <c r="R42" s="4">
        <v>5</v>
      </c>
      <c r="S42" s="4">
        <v>13</v>
      </c>
      <c r="T42" s="4">
        <v>17</v>
      </c>
      <c r="U42" s="4">
        <v>26</v>
      </c>
      <c r="V42" s="4">
        <v>26</v>
      </c>
      <c r="W42" s="4">
        <v>14</v>
      </c>
      <c r="X42" s="5">
        <f t="shared" si="12"/>
        <v>274</v>
      </c>
      <c r="Y42" s="6">
        <f t="shared" ref="Y42:AN42" si="125">IF($G42=0,IF(H42&gt;0,1,0),H42/$G42)</f>
        <v>0</v>
      </c>
      <c r="Z42" s="6">
        <f t="shared" si="125"/>
        <v>0</v>
      </c>
      <c r="AA42" s="6">
        <f t="shared" si="125"/>
        <v>0</v>
      </c>
      <c r="AB42" s="6">
        <f t="shared" si="125"/>
        <v>0</v>
      </c>
      <c r="AC42" s="6">
        <f t="shared" si="125"/>
        <v>0.93877551020408168</v>
      </c>
      <c r="AD42" s="6">
        <f t="shared" si="125"/>
        <v>1.2244897959183674</v>
      </c>
      <c r="AE42" s="6">
        <f t="shared" si="125"/>
        <v>1.2244897959183674</v>
      </c>
      <c r="AF42" s="6">
        <f t="shared" si="125"/>
        <v>0</v>
      </c>
      <c r="AG42" s="6">
        <f t="shared" si="125"/>
        <v>4.0816326530612242E-2</v>
      </c>
      <c r="AH42" s="6">
        <f t="shared" si="125"/>
        <v>0.10204081632653061</v>
      </c>
      <c r="AI42" s="6">
        <f t="shared" si="125"/>
        <v>0.10204081632653061</v>
      </c>
      <c r="AJ42" s="6">
        <f t="shared" si="125"/>
        <v>0.26530612244897961</v>
      </c>
      <c r="AK42" s="6">
        <f t="shared" si="125"/>
        <v>0.34693877551020408</v>
      </c>
      <c r="AL42" s="6">
        <f t="shared" si="125"/>
        <v>0.53061224489795922</v>
      </c>
      <c r="AM42" s="6">
        <f t="shared" si="125"/>
        <v>0.53061224489795922</v>
      </c>
      <c r="AN42" s="6">
        <f t="shared" si="125"/>
        <v>0.2857142857142857</v>
      </c>
      <c r="AO42" s="7">
        <f t="shared" ref="AO42:AT42" si="126">H42*(IF(Y42&gt;=0.2,0.4,0))</f>
        <v>0</v>
      </c>
      <c r="AP42" s="7">
        <f t="shared" si="126"/>
        <v>0</v>
      </c>
      <c r="AQ42" s="7">
        <f t="shared" si="126"/>
        <v>0</v>
      </c>
      <c r="AR42" s="7">
        <f t="shared" si="126"/>
        <v>0</v>
      </c>
      <c r="AS42" s="7">
        <f t="shared" si="126"/>
        <v>18.400000000000002</v>
      </c>
      <c r="AT42" s="7">
        <f t="shared" si="126"/>
        <v>24</v>
      </c>
      <c r="AU42" s="7">
        <f t="shared" ref="AU42:BD42" si="127">N42*(IF(AE42&gt;=0.7,0.3,IF(AE42&gt;=0.2,0.2,0)))</f>
        <v>18</v>
      </c>
      <c r="AV42" s="7">
        <f t="shared" si="127"/>
        <v>0</v>
      </c>
      <c r="AW42" s="7">
        <f t="shared" si="127"/>
        <v>0</v>
      </c>
      <c r="AX42" s="7">
        <f t="shared" si="127"/>
        <v>0</v>
      </c>
      <c r="AY42" s="7">
        <f t="shared" si="127"/>
        <v>0</v>
      </c>
      <c r="AZ42" s="7">
        <f t="shared" si="127"/>
        <v>2.6</v>
      </c>
      <c r="BA42" s="7">
        <f t="shared" si="127"/>
        <v>3.4000000000000004</v>
      </c>
      <c r="BB42" s="7">
        <f t="shared" si="127"/>
        <v>5.2</v>
      </c>
      <c r="BC42" s="7">
        <f t="shared" si="127"/>
        <v>5.2</v>
      </c>
      <c r="BD42" s="7">
        <f t="shared" si="127"/>
        <v>2.8000000000000003</v>
      </c>
      <c r="BE42" s="7">
        <f t="shared" si="16"/>
        <v>79.600000000000009</v>
      </c>
    </row>
    <row r="43" spans="1:57" s="1" customFormat="1" ht="30">
      <c r="A43" s="2" t="s">
        <v>61</v>
      </c>
      <c r="B43" s="2" t="s">
        <v>1987</v>
      </c>
      <c r="C43" s="3" t="s">
        <v>1881</v>
      </c>
      <c r="D43" s="3" t="s">
        <v>63</v>
      </c>
      <c r="E43" s="3" t="s">
        <v>1988</v>
      </c>
      <c r="F43" s="3" t="s">
        <v>1857</v>
      </c>
      <c r="G43" s="2">
        <v>1092</v>
      </c>
      <c r="H43" s="4">
        <v>16</v>
      </c>
      <c r="I43" s="4">
        <v>16</v>
      </c>
      <c r="J43" s="4">
        <v>16</v>
      </c>
      <c r="K43" s="4">
        <v>13</v>
      </c>
      <c r="L43" s="4">
        <v>13</v>
      </c>
      <c r="M43" s="4">
        <v>16</v>
      </c>
      <c r="N43" s="4">
        <v>10</v>
      </c>
      <c r="O43" s="4">
        <v>11</v>
      </c>
      <c r="P43" s="4">
        <v>16</v>
      </c>
      <c r="Q43" s="4">
        <v>11</v>
      </c>
      <c r="R43" s="4">
        <v>19</v>
      </c>
      <c r="S43" s="4">
        <v>21</v>
      </c>
      <c r="T43" s="4">
        <v>16</v>
      </c>
      <c r="U43" s="4">
        <v>10</v>
      </c>
      <c r="V43" s="4">
        <v>16</v>
      </c>
      <c r="W43" s="4">
        <v>19</v>
      </c>
      <c r="X43" s="5">
        <f t="shared" si="12"/>
        <v>239</v>
      </c>
      <c r="Y43" s="6">
        <f t="shared" ref="Y43:AN43" si="128">IF($G43=0,IF(H43&gt;0,1,0),H43/$G43)</f>
        <v>1.4652014652014652E-2</v>
      </c>
      <c r="Z43" s="6">
        <f t="shared" si="128"/>
        <v>1.4652014652014652E-2</v>
      </c>
      <c r="AA43" s="6">
        <f t="shared" si="128"/>
        <v>1.4652014652014652E-2</v>
      </c>
      <c r="AB43" s="6">
        <f t="shared" si="128"/>
        <v>1.1904761904761904E-2</v>
      </c>
      <c r="AC43" s="6">
        <f t="shared" si="128"/>
        <v>1.1904761904761904E-2</v>
      </c>
      <c r="AD43" s="6">
        <f t="shared" si="128"/>
        <v>1.4652014652014652E-2</v>
      </c>
      <c r="AE43" s="6">
        <f t="shared" si="128"/>
        <v>9.1575091575091579E-3</v>
      </c>
      <c r="AF43" s="6">
        <f t="shared" si="128"/>
        <v>1.0073260073260074E-2</v>
      </c>
      <c r="AG43" s="6">
        <f t="shared" si="128"/>
        <v>1.4652014652014652E-2</v>
      </c>
      <c r="AH43" s="6">
        <f t="shared" si="128"/>
        <v>1.0073260073260074E-2</v>
      </c>
      <c r="AI43" s="6">
        <f t="shared" si="128"/>
        <v>1.73992673992674E-2</v>
      </c>
      <c r="AJ43" s="6">
        <f t="shared" si="128"/>
        <v>1.9230769230769232E-2</v>
      </c>
      <c r="AK43" s="6">
        <f t="shared" si="128"/>
        <v>1.4652014652014652E-2</v>
      </c>
      <c r="AL43" s="6">
        <f t="shared" si="128"/>
        <v>9.1575091575091579E-3</v>
      </c>
      <c r="AM43" s="6">
        <f t="shared" si="128"/>
        <v>1.4652014652014652E-2</v>
      </c>
      <c r="AN43" s="6">
        <f t="shared" si="128"/>
        <v>1.73992673992674E-2</v>
      </c>
      <c r="AO43" s="7">
        <f t="shared" ref="AO43:AT43" si="129">H43*(IF(Y43&gt;=0.2,0.4,0))</f>
        <v>0</v>
      </c>
      <c r="AP43" s="7">
        <f t="shared" si="129"/>
        <v>0</v>
      </c>
      <c r="AQ43" s="7">
        <f t="shared" si="129"/>
        <v>0</v>
      </c>
      <c r="AR43" s="7">
        <f t="shared" si="129"/>
        <v>0</v>
      </c>
      <c r="AS43" s="7">
        <f t="shared" si="129"/>
        <v>0</v>
      </c>
      <c r="AT43" s="7">
        <f t="shared" si="129"/>
        <v>0</v>
      </c>
      <c r="AU43" s="7">
        <f t="shared" ref="AU43:BD43" si="130">N43*(IF(AE43&gt;=0.7,0.3,IF(AE43&gt;=0.2,0.2,0)))</f>
        <v>0</v>
      </c>
      <c r="AV43" s="7">
        <f t="shared" si="130"/>
        <v>0</v>
      </c>
      <c r="AW43" s="7">
        <f t="shared" si="130"/>
        <v>0</v>
      </c>
      <c r="AX43" s="7">
        <f t="shared" si="130"/>
        <v>0</v>
      </c>
      <c r="AY43" s="7">
        <f t="shared" si="130"/>
        <v>0</v>
      </c>
      <c r="AZ43" s="7">
        <f t="shared" si="130"/>
        <v>0</v>
      </c>
      <c r="BA43" s="7">
        <f t="shared" si="130"/>
        <v>0</v>
      </c>
      <c r="BB43" s="7">
        <f t="shared" si="130"/>
        <v>0</v>
      </c>
      <c r="BC43" s="7">
        <f t="shared" si="130"/>
        <v>0</v>
      </c>
      <c r="BD43" s="7">
        <f t="shared" si="130"/>
        <v>0</v>
      </c>
      <c r="BE43" s="7">
        <f t="shared" si="16"/>
        <v>0</v>
      </c>
    </row>
    <row r="44" spans="1:57" s="1" customFormat="1" ht="30">
      <c r="A44" s="2" t="s">
        <v>32</v>
      </c>
      <c r="B44" s="2" t="s">
        <v>1991</v>
      </c>
      <c r="C44" s="3" t="s">
        <v>1900</v>
      </c>
      <c r="D44" s="3" t="s">
        <v>34</v>
      </c>
      <c r="E44" s="3" t="s">
        <v>1992</v>
      </c>
      <c r="F44" s="3" t="s">
        <v>1857</v>
      </c>
      <c r="G44" s="2">
        <v>360</v>
      </c>
      <c r="H44" s="4">
        <v>136</v>
      </c>
      <c r="I44" s="4">
        <v>128</v>
      </c>
      <c r="J44" s="4">
        <v>163</v>
      </c>
      <c r="K44" s="4">
        <v>176</v>
      </c>
      <c r="L44" s="4">
        <v>150</v>
      </c>
      <c r="M44" s="4">
        <v>173</v>
      </c>
      <c r="N44" s="4">
        <v>181</v>
      </c>
      <c r="O44" s="4">
        <v>248</v>
      </c>
      <c r="P44" s="4">
        <v>230</v>
      </c>
      <c r="Q44" s="4">
        <v>256</v>
      </c>
      <c r="R44" s="4">
        <v>264</v>
      </c>
      <c r="S44" s="4">
        <v>315</v>
      </c>
      <c r="T44" s="4">
        <v>235</v>
      </c>
      <c r="U44" s="4">
        <v>221</v>
      </c>
      <c r="V44" s="4">
        <v>261</v>
      </c>
      <c r="W44" s="4">
        <v>309</v>
      </c>
      <c r="X44" s="5">
        <f t="shared" si="12"/>
        <v>3446</v>
      </c>
      <c r="Y44" s="6">
        <f t="shared" ref="Y44:AN44" si="131">IF($G44=0,IF(H44&gt;0,1,0),H44/$G44)</f>
        <v>0.37777777777777777</v>
      </c>
      <c r="Z44" s="6">
        <f t="shared" si="131"/>
        <v>0.35555555555555557</v>
      </c>
      <c r="AA44" s="6">
        <f t="shared" si="131"/>
        <v>0.45277777777777778</v>
      </c>
      <c r="AB44" s="6">
        <f t="shared" si="131"/>
        <v>0.48888888888888887</v>
      </c>
      <c r="AC44" s="6">
        <f t="shared" si="131"/>
        <v>0.41666666666666669</v>
      </c>
      <c r="AD44" s="6">
        <f t="shared" si="131"/>
        <v>0.48055555555555557</v>
      </c>
      <c r="AE44" s="6">
        <f t="shared" si="131"/>
        <v>0.50277777777777777</v>
      </c>
      <c r="AF44" s="6">
        <f t="shared" si="131"/>
        <v>0.68888888888888888</v>
      </c>
      <c r="AG44" s="6">
        <f t="shared" si="131"/>
        <v>0.63888888888888884</v>
      </c>
      <c r="AH44" s="6">
        <f t="shared" si="131"/>
        <v>0.71111111111111114</v>
      </c>
      <c r="AI44" s="6">
        <f t="shared" si="131"/>
        <v>0.73333333333333328</v>
      </c>
      <c r="AJ44" s="6">
        <f t="shared" si="131"/>
        <v>0.875</v>
      </c>
      <c r="AK44" s="6">
        <f t="shared" si="131"/>
        <v>0.65277777777777779</v>
      </c>
      <c r="AL44" s="6">
        <f t="shared" si="131"/>
        <v>0.61388888888888893</v>
      </c>
      <c r="AM44" s="6">
        <f t="shared" si="131"/>
        <v>0.72499999999999998</v>
      </c>
      <c r="AN44" s="6">
        <f t="shared" si="131"/>
        <v>0.85833333333333328</v>
      </c>
      <c r="AO44" s="7">
        <f t="shared" ref="AO44:AT44" si="132">H44*(IF(Y44&gt;=0.2,0.4,0))</f>
        <v>54.400000000000006</v>
      </c>
      <c r="AP44" s="7">
        <f t="shared" si="132"/>
        <v>51.2</v>
      </c>
      <c r="AQ44" s="7">
        <f t="shared" si="132"/>
        <v>65.2</v>
      </c>
      <c r="AR44" s="7">
        <f t="shared" si="132"/>
        <v>70.400000000000006</v>
      </c>
      <c r="AS44" s="7">
        <f t="shared" si="132"/>
        <v>60</v>
      </c>
      <c r="AT44" s="7">
        <f t="shared" si="132"/>
        <v>69.2</v>
      </c>
      <c r="AU44" s="7">
        <f t="shared" ref="AU44:BD44" si="133">N44*(IF(AE44&gt;=0.7,0.3,IF(AE44&gt;=0.2,0.2,0)))</f>
        <v>36.200000000000003</v>
      </c>
      <c r="AV44" s="7">
        <f t="shared" si="133"/>
        <v>49.6</v>
      </c>
      <c r="AW44" s="7">
        <f t="shared" si="133"/>
        <v>46</v>
      </c>
      <c r="AX44" s="7">
        <f t="shared" si="133"/>
        <v>76.8</v>
      </c>
      <c r="AY44" s="7">
        <f t="shared" si="133"/>
        <v>79.2</v>
      </c>
      <c r="AZ44" s="7">
        <f t="shared" si="133"/>
        <v>94.5</v>
      </c>
      <c r="BA44" s="7">
        <f t="shared" si="133"/>
        <v>47</v>
      </c>
      <c r="BB44" s="7">
        <f t="shared" si="133"/>
        <v>44.2</v>
      </c>
      <c r="BC44" s="7">
        <f t="shared" si="133"/>
        <v>78.3</v>
      </c>
      <c r="BD44" s="7">
        <f t="shared" si="133"/>
        <v>92.7</v>
      </c>
      <c r="BE44" s="7">
        <f t="shared" si="16"/>
        <v>1014.9000000000001</v>
      </c>
    </row>
    <row r="45" spans="1:57" s="1" customFormat="1" ht="30">
      <c r="A45" s="2" t="s">
        <v>32</v>
      </c>
      <c r="B45" s="2" t="s">
        <v>1995</v>
      </c>
      <c r="C45" s="3" t="s">
        <v>1881</v>
      </c>
      <c r="D45" s="3" t="s">
        <v>34</v>
      </c>
      <c r="E45" s="3" t="s">
        <v>1996</v>
      </c>
      <c r="F45" s="3" t="s">
        <v>1857</v>
      </c>
      <c r="G45" s="2">
        <v>88</v>
      </c>
      <c r="H45" s="4">
        <v>22</v>
      </c>
      <c r="I45" s="4">
        <v>19</v>
      </c>
      <c r="J45" s="4">
        <v>26</v>
      </c>
      <c r="K45" s="4">
        <v>29</v>
      </c>
      <c r="L45" s="4">
        <v>22</v>
      </c>
      <c r="M45" s="4">
        <v>94</v>
      </c>
      <c r="N45" s="4">
        <v>129</v>
      </c>
      <c r="O45" s="4">
        <v>148</v>
      </c>
      <c r="P45" s="4">
        <v>94</v>
      </c>
      <c r="Q45" s="4">
        <v>63</v>
      </c>
      <c r="R45" s="4">
        <v>55</v>
      </c>
      <c r="S45" s="4">
        <v>46</v>
      </c>
      <c r="T45" s="4">
        <v>53</v>
      </c>
      <c r="U45" s="4">
        <v>104</v>
      </c>
      <c r="V45" s="4">
        <v>36</v>
      </c>
      <c r="W45" s="4">
        <v>36</v>
      </c>
      <c r="X45" s="5">
        <f t="shared" si="12"/>
        <v>976</v>
      </c>
      <c r="Y45" s="6">
        <f t="shared" ref="Y45:AN45" si="134">IF($G45=0,IF(H45&gt;0,1,0),H45/$G45)</f>
        <v>0.25</v>
      </c>
      <c r="Z45" s="6">
        <f t="shared" si="134"/>
        <v>0.21590909090909091</v>
      </c>
      <c r="AA45" s="6">
        <f t="shared" si="134"/>
        <v>0.29545454545454547</v>
      </c>
      <c r="AB45" s="6">
        <f t="shared" si="134"/>
        <v>0.32954545454545453</v>
      </c>
      <c r="AC45" s="6">
        <f t="shared" si="134"/>
        <v>0.25</v>
      </c>
      <c r="AD45" s="6">
        <f t="shared" si="134"/>
        <v>1.0681818181818181</v>
      </c>
      <c r="AE45" s="6">
        <f t="shared" si="134"/>
        <v>1.4659090909090908</v>
      </c>
      <c r="AF45" s="6">
        <f t="shared" si="134"/>
        <v>1.6818181818181819</v>
      </c>
      <c r="AG45" s="6">
        <f t="shared" si="134"/>
        <v>1.0681818181818181</v>
      </c>
      <c r="AH45" s="6">
        <f t="shared" si="134"/>
        <v>0.71590909090909094</v>
      </c>
      <c r="AI45" s="6">
        <f t="shared" si="134"/>
        <v>0.625</v>
      </c>
      <c r="AJ45" s="6">
        <f t="shared" si="134"/>
        <v>0.52272727272727271</v>
      </c>
      <c r="AK45" s="6">
        <f t="shared" si="134"/>
        <v>0.60227272727272729</v>
      </c>
      <c r="AL45" s="6">
        <f t="shared" si="134"/>
        <v>1.1818181818181819</v>
      </c>
      <c r="AM45" s="6">
        <f t="shared" si="134"/>
        <v>0.40909090909090912</v>
      </c>
      <c r="AN45" s="6">
        <f t="shared" si="134"/>
        <v>0.40909090909090912</v>
      </c>
      <c r="AO45" s="7">
        <f t="shared" ref="AO45:AT45" si="135">H45*(IF(Y45&gt;=0.2,0.4,0))</f>
        <v>8.8000000000000007</v>
      </c>
      <c r="AP45" s="7">
        <f t="shared" si="135"/>
        <v>7.6000000000000005</v>
      </c>
      <c r="AQ45" s="7">
        <f t="shared" si="135"/>
        <v>10.4</v>
      </c>
      <c r="AR45" s="7">
        <f t="shared" si="135"/>
        <v>11.600000000000001</v>
      </c>
      <c r="AS45" s="7">
        <f t="shared" si="135"/>
        <v>8.8000000000000007</v>
      </c>
      <c r="AT45" s="7">
        <f t="shared" si="135"/>
        <v>37.6</v>
      </c>
      <c r="AU45" s="7">
        <f t="shared" ref="AU45:BD45" si="136">N45*(IF(AE45&gt;=0.7,0.3,IF(AE45&gt;=0.2,0.2,0)))</f>
        <v>38.699999999999996</v>
      </c>
      <c r="AV45" s="7">
        <f t="shared" si="136"/>
        <v>44.4</v>
      </c>
      <c r="AW45" s="7">
        <f t="shared" si="136"/>
        <v>28.2</v>
      </c>
      <c r="AX45" s="7">
        <f t="shared" si="136"/>
        <v>18.899999999999999</v>
      </c>
      <c r="AY45" s="7">
        <f t="shared" si="136"/>
        <v>11</v>
      </c>
      <c r="AZ45" s="7">
        <f t="shared" si="136"/>
        <v>9.2000000000000011</v>
      </c>
      <c r="BA45" s="7">
        <f t="shared" si="136"/>
        <v>10.600000000000001</v>
      </c>
      <c r="BB45" s="7">
        <f t="shared" si="136"/>
        <v>31.2</v>
      </c>
      <c r="BC45" s="7">
        <f t="shared" si="136"/>
        <v>7.2</v>
      </c>
      <c r="BD45" s="7">
        <f t="shared" si="136"/>
        <v>7.2</v>
      </c>
      <c r="BE45" s="7">
        <f t="shared" si="16"/>
        <v>291.39999999999998</v>
      </c>
    </row>
    <row r="46" spans="1:57" s="1" customFormat="1" ht="30">
      <c r="A46" s="2" t="s">
        <v>36</v>
      </c>
      <c r="B46" s="2" t="s">
        <v>1999</v>
      </c>
      <c r="C46" s="3" t="s">
        <v>2000</v>
      </c>
      <c r="D46" s="3" t="s">
        <v>48</v>
      </c>
      <c r="E46" s="3" t="s">
        <v>362</v>
      </c>
      <c r="F46" s="3" t="s">
        <v>1997</v>
      </c>
      <c r="G46" s="2">
        <v>2148</v>
      </c>
      <c r="H46" s="4">
        <v>1998</v>
      </c>
      <c r="I46" s="4">
        <v>1890</v>
      </c>
      <c r="J46" s="4">
        <v>1884</v>
      </c>
      <c r="K46" s="4">
        <v>1986</v>
      </c>
      <c r="L46" s="4">
        <v>1878</v>
      </c>
      <c r="M46" s="4">
        <v>1842</v>
      </c>
      <c r="N46" s="4">
        <v>1944</v>
      </c>
      <c r="O46" s="4">
        <v>1980</v>
      </c>
      <c r="P46" s="4">
        <v>2160</v>
      </c>
      <c r="Q46" s="4">
        <v>2268</v>
      </c>
      <c r="R46" s="4">
        <v>2154</v>
      </c>
      <c r="S46" s="4">
        <v>2178</v>
      </c>
      <c r="T46" s="4">
        <v>1926</v>
      </c>
      <c r="U46" s="4">
        <v>2016</v>
      </c>
      <c r="V46" s="4">
        <v>2040</v>
      </c>
      <c r="W46" s="4">
        <v>1920</v>
      </c>
      <c r="X46" s="5">
        <f t="shared" si="12"/>
        <v>32064</v>
      </c>
      <c r="Y46" s="6">
        <f t="shared" ref="Y46:AN46" si="137">IF($G46=0,IF(H46&gt;0,1,0),H46/$G46)</f>
        <v>0.93016759776536317</v>
      </c>
      <c r="Z46" s="6">
        <f t="shared" si="137"/>
        <v>0.87988826815642462</v>
      </c>
      <c r="AA46" s="6">
        <f t="shared" si="137"/>
        <v>0.87709497206703912</v>
      </c>
      <c r="AB46" s="6">
        <f t="shared" si="137"/>
        <v>0.92458100558659218</v>
      </c>
      <c r="AC46" s="6">
        <f t="shared" si="137"/>
        <v>0.87430167597765363</v>
      </c>
      <c r="AD46" s="6">
        <f t="shared" si="137"/>
        <v>0.85754189944134074</v>
      </c>
      <c r="AE46" s="6">
        <f t="shared" si="137"/>
        <v>0.9050279329608939</v>
      </c>
      <c r="AF46" s="6">
        <f t="shared" si="137"/>
        <v>0.92178770949720668</v>
      </c>
      <c r="AG46" s="6">
        <f t="shared" si="137"/>
        <v>1.005586592178771</v>
      </c>
      <c r="AH46" s="6">
        <f t="shared" si="137"/>
        <v>1.0558659217877095</v>
      </c>
      <c r="AI46" s="6">
        <f t="shared" si="137"/>
        <v>1.0027932960893855</v>
      </c>
      <c r="AJ46" s="6">
        <f t="shared" si="137"/>
        <v>1.0139664804469273</v>
      </c>
      <c r="AK46" s="6">
        <f t="shared" si="137"/>
        <v>0.8966480446927374</v>
      </c>
      <c r="AL46" s="6">
        <f t="shared" si="137"/>
        <v>0.93854748603351956</v>
      </c>
      <c r="AM46" s="6">
        <f t="shared" si="137"/>
        <v>0.94972067039106145</v>
      </c>
      <c r="AN46" s="6">
        <f t="shared" si="137"/>
        <v>0.8938547486033519</v>
      </c>
      <c r="AO46" s="7">
        <f t="shared" ref="AO46:AT46" si="138">H46*(IF(Y46&gt;=0.2,0.4,0))</f>
        <v>799.2</v>
      </c>
      <c r="AP46" s="7">
        <f t="shared" si="138"/>
        <v>756</v>
      </c>
      <c r="AQ46" s="7">
        <f t="shared" si="138"/>
        <v>753.6</v>
      </c>
      <c r="AR46" s="7">
        <f t="shared" si="138"/>
        <v>794.40000000000009</v>
      </c>
      <c r="AS46" s="7">
        <f t="shared" si="138"/>
        <v>751.2</v>
      </c>
      <c r="AT46" s="7">
        <f t="shared" si="138"/>
        <v>736.80000000000007</v>
      </c>
      <c r="AU46" s="7">
        <f t="shared" ref="AU46:BD46" si="139">N46*(IF(AE46&gt;=0.7,0.3,IF(AE46&gt;=0.2,0.2,0)))</f>
        <v>583.19999999999993</v>
      </c>
      <c r="AV46" s="7">
        <f t="shared" si="139"/>
        <v>594</v>
      </c>
      <c r="AW46" s="7">
        <f t="shared" si="139"/>
        <v>648</v>
      </c>
      <c r="AX46" s="7">
        <f t="shared" si="139"/>
        <v>680.4</v>
      </c>
      <c r="AY46" s="7">
        <f t="shared" si="139"/>
        <v>646.19999999999993</v>
      </c>
      <c r="AZ46" s="7">
        <f t="shared" si="139"/>
        <v>653.4</v>
      </c>
      <c r="BA46" s="7">
        <f t="shared" si="139"/>
        <v>577.79999999999995</v>
      </c>
      <c r="BB46" s="7">
        <f t="shared" si="139"/>
        <v>604.79999999999995</v>
      </c>
      <c r="BC46" s="7">
        <f t="shared" si="139"/>
        <v>612</v>
      </c>
      <c r="BD46" s="7">
        <f t="shared" si="139"/>
        <v>576</v>
      </c>
      <c r="BE46" s="7">
        <f t="shared" si="16"/>
        <v>10766.999999999998</v>
      </c>
    </row>
    <row r="47" spans="1:57" s="1" customFormat="1" ht="30">
      <c r="A47" s="2" t="s">
        <v>24</v>
      </c>
      <c r="B47" s="2" t="s">
        <v>2007</v>
      </c>
      <c r="C47" s="3" t="s">
        <v>2008</v>
      </c>
      <c r="D47" s="3" t="s">
        <v>26</v>
      </c>
      <c r="E47" s="3" t="s">
        <v>2009</v>
      </c>
      <c r="F47" s="3" t="s">
        <v>1997</v>
      </c>
      <c r="G47" s="2">
        <v>436</v>
      </c>
      <c r="H47" s="4">
        <v>308</v>
      </c>
      <c r="I47" s="4">
        <v>243</v>
      </c>
      <c r="J47" s="4">
        <v>263</v>
      </c>
      <c r="K47" s="4">
        <v>313</v>
      </c>
      <c r="L47" s="4">
        <v>307</v>
      </c>
      <c r="M47" s="4">
        <v>261</v>
      </c>
      <c r="N47" s="4">
        <v>280</v>
      </c>
      <c r="O47" s="4">
        <v>398</v>
      </c>
      <c r="P47" s="4">
        <v>449</v>
      </c>
      <c r="Q47" s="4">
        <v>473</v>
      </c>
      <c r="R47" s="4">
        <v>433</v>
      </c>
      <c r="S47" s="4">
        <v>513</v>
      </c>
      <c r="T47" s="4">
        <v>366</v>
      </c>
      <c r="U47" s="4">
        <v>405</v>
      </c>
      <c r="V47" s="4">
        <v>380</v>
      </c>
      <c r="W47" s="4">
        <v>392</v>
      </c>
      <c r="X47" s="5">
        <f t="shared" si="12"/>
        <v>5784</v>
      </c>
      <c r="Y47" s="6">
        <f t="shared" ref="Y47:AN47" si="140">IF($G47=0,IF(H47&gt;0,1,0),H47/$G47)</f>
        <v>0.70642201834862384</v>
      </c>
      <c r="Z47" s="6">
        <f t="shared" si="140"/>
        <v>0.55733944954128445</v>
      </c>
      <c r="AA47" s="6">
        <f t="shared" si="140"/>
        <v>0.60321100917431192</v>
      </c>
      <c r="AB47" s="6">
        <f t="shared" si="140"/>
        <v>0.7178899082568807</v>
      </c>
      <c r="AC47" s="6">
        <f t="shared" si="140"/>
        <v>0.70412844036697253</v>
      </c>
      <c r="AD47" s="6">
        <f t="shared" si="140"/>
        <v>0.59862385321100919</v>
      </c>
      <c r="AE47" s="6">
        <f t="shared" si="140"/>
        <v>0.64220183486238536</v>
      </c>
      <c r="AF47" s="6">
        <f t="shared" si="140"/>
        <v>0.91284403669724767</v>
      </c>
      <c r="AG47" s="6">
        <f t="shared" si="140"/>
        <v>1.0298165137614679</v>
      </c>
      <c r="AH47" s="6">
        <f t="shared" si="140"/>
        <v>1.084862385321101</v>
      </c>
      <c r="AI47" s="6">
        <f t="shared" si="140"/>
        <v>0.99311926605504586</v>
      </c>
      <c r="AJ47" s="6">
        <f t="shared" si="140"/>
        <v>1.176605504587156</v>
      </c>
      <c r="AK47" s="6">
        <f t="shared" si="140"/>
        <v>0.83944954128440363</v>
      </c>
      <c r="AL47" s="6">
        <f t="shared" si="140"/>
        <v>0.92889908256880738</v>
      </c>
      <c r="AM47" s="6">
        <f t="shared" si="140"/>
        <v>0.87155963302752293</v>
      </c>
      <c r="AN47" s="6">
        <f t="shared" si="140"/>
        <v>0.8990825688073395</v>
      </c>
      <c r="AO47" s="7">
        <f t="shared" ref="AO47:AT47" si="141">H47*(IF(Y47&gt;=0.2,0.4,0))</f>
        <v>123.2</v>
      </c>
      <c r="AP47" s="7">
        <f t="shared" si="141"/>
        <v>97.2</v>
      </c>
      <c r="AQ47" s="7">
        <f t="shared" si="141"/>
        <v>105.2</v>
      </c>
      <c r="AR47" s="7">
        <f t="shared" si="141"/>
        <v>125.2</v>
      </c>
      <c r="AS47" s="7">
        <f t="shared" si="141"/>
        <v>122.80000000000001</v>
      </c>
      <c r="AT47" s="7">
        <f t="shared" si="141"/>
        <v>104.4</v>
      </c>
      <c r="AU47" s="7">
        <f t="shared" ref="AU47:BD47" si="142">N47*(IF(AE47&gt;=0.7,0.3,IF(AE47&gt;=0.2,0.2,0)))</f>
        <v>56</v>
      </c>
      <c r="AV47" s="7">
        <f t="shared" si="142"/>
        <v>119.39999999999999</v>
      </c>
      <c r="AW47" s="7">
        <f t="shared" si="142"/>
        <v>134.69999999999999</v>
      </c>
      <c r="AX47" s="7">
        <f t="shared" si="142"/>
        <v>141.9</v>
      </c>
      <c r="AY47" s="7">
        <f t="shared" si="142"/>
        <v>129.9</v>
      </c>
      <c r="AZ47" s="7">
        <f t="shared" si="142"/>
        <v>153.9</v>
      </c>
      <c r="BA47" s="7">
        <f t="shared" si="142"/>
        <v>109.8</v>
      </c>
      <c r="BB47" s="7">
        <f t="shared" si="142"/>
        <v>121.5</v>
      </c>
      <c r="BC47" s="7">
        <f t="shared" si="142"/>
        <v>114</v>
      </c>
      <c r="BD47" s="7">
        <f t="shared" si="142"/>
        <v>117.6</v>
      </c>
      <c r="BE47" s="7">
        <f t="shared" si="16"/>
        <v>1876.7</v>
      </c>
    </row>
    <row r="48" spans="1:57" s="1" customFormat="1" ht="30">
      <c r="A48" s="2" t="s">
        <v>61</v>
      </c>
      <c r="B48" s="2" t="s">
        <v>2011</v>
      </c>
      <c r="C48" s="3" t="s">
        <v>2012</v>
      </c>
      <c r="D48" s="3" t="s">
        <v>63</v>
      </c>
      <c r="E48" s="3" t="s">
        <v>2013</v>
      </c>
      <c r="F48" s="3" t="s">
        <v>1997</v>
      </c>
      <c r="G48" s="2">
        <v>408</v>
      </c>
      <c r="H48" s="4">
        <v>306</v>
      </c>
      <c r="I48" s="4">
        <v>289</v>
      </c>
      <c r="J48" s="4">
        <v>337</v>
      </c>
      <c r="K48" s="4">
        <v>360</v>
      </c>
      <c r="L48" s="4">
        <v>335</v>
      </c>
      <c r="M48" s="4">
        <v>319</v>
      </c>
      <c r="N48" s="4">
        <v>312</v>
      </c>
      <c r="O48" s="4">
        <v>385</v>
      </c>
      <c r="P48" s="4">
        <v>419</v>
      </c>
      <c r="Q48" s="4">
        <v>473</v>
      </c>
      <c r="R48" s="4">
        <v>458</v>
      </c>
      <c r="S48" s="4">
        <v>497</v>
      </c>
      <c r="T48" s="4">
        <v>360</v>
      </c>
      <c r="U48" s="4">
        <v>397</v>
      </c>
      <c r="V48" s="4">
        <v>413</v>
      </c>
      <c r="W48" s="4">
        <v>403</v>
      </c>
      <c r="X48" s="5">
        <f t="shared" si="12"/>
        <v>6063</v>
      </c>
      <c r="Y48" s="6">
        <f t="shared" ref="Y48:AN48" si="143">IF($G48=0,IF(H48&gt;0,1,0),H48/$G48)</f>
        <v>0.75</v>
      </c>
      <c r="Z48" s="6">
        <f t="shared" si="143"/>
        <v>0.70833333333333337</v>
      </c>
      <c r="AA48" s="6">
        <f t="shared" si="143"/>
        <v>0.8259803921568627</v>
      </c>
      <c r="AB48" s="6">
        <f t="shared" si="143"/>
        <v>0.88235294117647056</v>
      </c>
      <c r="AC48" s="6">
        <f t="shared" si="143"/>
        <v>0.82107843137254899</v>
      </c>
      <c r="AD48" s="6">
        <f t="shared" si="143"/>
        <v>0.78186274509803921</v>
      </c>
      <c r="AE48" s="6">
        <f t="shared" si="143"/>
        <v>0.76470588235294112</v>
      </c>
      <c r="AF48" s="6">
        <f t="shared" si="143"/>
        <v>0.94362745098039214</v>
      </c>
      <c r="AG48" s="6">
        <f t="shared" si="143"/>
        <v>1.0269607843137254</v>
      </c>
      <c r="AH48" s="6">
        <f t="shared" si="143"/>
        <v>1.1593137254901962</v>
      </c>
      <c r="AI48" s="6">
        <f t="shared" si="143"/>
        <v>1.1225490196078431</v>
      </c>
      <c r="AJ48" s="6">
        <f t="shared" si="143"/>
        <v>1.2181372549019607</v>
      </c>
      <c r="AK48" s="6">
        <f t="shared" si="143"/>
        <v>0.88235294117647056</v>
      </c>
      <c r="AL48" s="6">
        <f t="shared" si="143"/>
        <v>0.97303921568627449</v>
      </c>
      <c r="AM48" s="6">
        <f t="shared" si="143"/>
        <v>1.0122549019607843</v>
      </c>
      <c r="AN48" s="6">
        <f t="shared" si="143"/>
        <v>0.98774509803921573</v>
      </c>
      <c r="AO48" s="7">
        <f t="shared" ref="AO48:AT48" si="144">H48*(IF(Y48&gt;=0.2,0.4,0))</f>
        <v>122.4</v>
      </c>
      <c r="AP48" s="7">
        <f t="shared" si="144"/>
        <v>115.60000000000001</v>
      </c>
      <c r="AQ48" s="7">
        <f t="shared" si="144"/>
        <v>134.80000000000001</v>
      </c>
      <c r="AR48" s="7">
        <f t="shared" si="144"/>
        <v>144</v>
      </c>
      <c r="AS48" s="7">
        <f t="shared" si="144"/>
        <v>134</v>
      </c>
      <c r="AT48" s="7">
        <f t="shared" si="144"/>
        <v>127.60000000000001</v>
      </c>
      <c r="AU48" s="7">
        <f t="shared" ref="AU48:BD48" si="145">N48*(IF(AE48&gt;=0.7,0.3,IF(AE48&gt;=0.2,0.2,0)))</f>
        <v>93.6</v>
      </c>
      <c r="AV48" s="7">
        <f t="shared" si="145"/>
        <v>115.5</v>
      </c>
      <c r="AW48" s="7">
        <f t="shared" si="145"/>
        <v>125.69999999999999</v>
      </c>
      <c r="AX48" s="7">
        <f t="shared" si="145"/>
        <v>141.9</v>
      </c>
      <c r="AY48" s="7">
        <f t="shared" si="145"/>
        <v>137.4</v>
      </c>
      <c r="AZ48" s="7">
        <f t="shared" si="145"/>
        <v>149.1</v>
      </c>
      <c r="BA48" s="7">
        <f t="shared" si="145"/>
        <v>108</v>
      </c>
      <c r="BB48" s="7">
        <f t="shared" si="145"/>
        <v>119.1</v>
      </c>
      <c r="BC48" s="7">
        <f t="shared" si="145"/>
        <v>123.89999999999999</v>
      </c>
      <c r="BD48" s="7">
        <f t="shared" si="145"/>
        <v>120.89999999999999</v>
      </c>
      <c r="BE48" s="7">
        <f t="shared" si="16"/>
        <v>2013.5000000000002</v>
      </c>
    </row>
    <row r="49" spans="1:57" s="1" customFormat="1" ht="30">
      <c r="A49" s="2" t="s">
        <v>57</v>
      </c>
      <c r="B49" s="2" t="s">
        <v>2017</v>
      </c>
      <c r="C49" s="3" t="s">
        <v>2008</v>
      </c>
      <c r="D49" s="3" t="s">
        <v>59</v>
      </c>
      <c r="E49" s="3" t="s">
        <v>2018</v>
      </c>
      <c r="F49" s="3" t="s">
        <v>1997</v>
      </c>
      <c r="G49" s="2">
        <v>306</v>
      </c>
      <c r="H49" s="4">
        <v>29</v>
      </c>
      <c r="I49" s="4">
        <v>53</v>
      </c>
      <c r="J49" s="4">
        <v>34</v>
      </c>
      <c r="K49" s="4">
        <v>142</v>
      </c>
      <c r="L49" s="4">
        <v>222</v>
      </c>
      <c r="M49" s="4">
        <v>191</v>
      </c>
      <c r="N49" s="4">
        <v>258</v>
      </c>
      <c r="O49" s="4">
        <v>262</v>
      </c>
      <c r="P49" s="4">
        <v>159</v>
      </c>
      <c r="Q49" s="4">
        <v>346</v>
      </c>
      <c r="R49" s="4">
        <v>358</v>
      </c>
      <c r="S49" s="4">
        <v>347</v>
      </c>
      <c r="T49" s="4">
        <v>526</v>
      </c>
      <c r="U49" s="4">
        <v>362</v>
      </c>
      <c r="V49" s="4">
        <v>347</v>
      </c>
      <c r="W49" s="4">
        <v>366</v>
      </c>
      <c r="X49" s="5">
        <f t="shared" si="12"/>
        <v>4002</v>
      </c>
      <c r="Y49" s="6">
        <f t="shared" ref="Y49:AN49" si="146">IF($G49=0,IF(H49&gt;0,1,0),H49/$G49)</f>
        <v>9.4771241830065356E-2</v>
      </c>
      <c r="Z49" s="6">
        <f t="shared" si="146"/>
        <v>0.17320261437908496</v>
      </c>
      <c r="AA49" s="6">
        <f t="shared" si="146"/>
        <v>0.1111111111111111</v>
      </c>
      <c r="AB49" s="6">
        <f t="shared" si="146"/>
        <v>0.46405228758169936</v>
      </c>
      <c r="AC49" s="6">
        <f t="shared" si="146"/>
        <v>0.72549019607843135</v>
      </c>
      <c r="AD49" s="6">
        <f t="shared" si="146"/>
        <v>0.62418300653594772</v>
      </c>
      <c r="AE49" s="6">
        <f t="shared" si="146"/>
        <v>0.84313725490196079</v>
      </c>
      <c r="AF49" s="6">
        <f t="shared" si="146"/>
        <v>0.85620915032679734</v>
      </c>
      <c r="AG49" s="6">
        <f t="shared" si="146"/>
        <v>0.51960784313725494</v>
      </c>
      <c r="AH49" s="6">
        <f t="shared" si="146"/>
        <v>1.130718954248366</v>
      </c>
      <c r="AI49" s="6">
        <f t="shared" si="146"/>
        <v>1.1699346405228759</v>
      </c>
      <c r="AJ49" s="6">
        <f t="shared" si="146"/>
        <v>1.1339869281045751</v>
      </c>
      <c r="AK49" s="6">
        <f t="shared" si="146"/>
        <v>1.7189542483660132</v>
      </c>
      <c r="AL49" s="6">
        <f t="shared" si="146"/>
        <v>1.1830065359477124</v>
      </c>
      <c r="AM49" s="6">
        <f t="shared" si="146"/>
        <v>1.1339869281045751</v>
      </c>
      <c r="AN49" s="6">
        <f t="shared" si="146"/>
        <v>1.196078431372549</v>
      </c>
      <c r="AO49" s="7">
        <f t="shared" ref="AO49:AT49" si="147">H49*(IF(Y49&gt;=0.2,0.4,0))</f>
        <v>0</v>
      </c>
      <c r="AP49" s="7">
        <f t="shared" si="147"/>
        <v>0</v>
      </c>
      <c r="AQ49" s="7">
        <f t="shared" si="147"/>
        <v>0</v>
      </c>
      <c r="AR49" s="7">
        <f t="shared" si="147"/>
        <v>56.800000000000004</v>
      </c>
      <c r="AS49" s="7">
        <f t="shared" si="147"/>
        <v>88.800000000000011</v>
      </c>
      <c r="AT49" s="7">
        <f t="shared" si="147"/>
        <v>76.400000000000006</v>
      </c>
      <c r="AU49" s="7">
        <f t="shared" ref="AU49:BD49" si="148">N49*(IF(AE49&gt;=0.7,0.3,IF(AE49&gt;=0.2,0.2,0)))</f>
        <v>77.399999999999991</v>
      </c>
      <c r="AV49" s="7">
        <f t="shared" si="148"/>
        <v>78.599999999999994</v>
      </c>
      <c r="AW49" s="7">
        <f t="shared" si="148"/>
        <v>31.8</v>
      </c>
      <c r="AX49" s="7">
        <f t="shared" si="148"/>
        <v>103.8</v>
      </c>
      <c r="AY49" s="7">
        <f t="shared" si="148"/>
        <v>107.39999999999999</v>
      </c>
      <c r="AZ49" s="7">
        <f t="shared" si="148"/>
        <v>104.1</v>
      </c>
      <c r="BA49" s="7">
        <f t="shared" si="148"/>
        <v>157.79999999999998</v>
      </c>
      <c r="BB49" s="7">
        <f t="shared" si="148"/>
        <v>108.6</v>
      </c>
      <c r="BC49" s="7">
        <f t="shared" si="148"/>
        <v>104.1</v>
      </c>
      <c r="BD49" s="7">
        <f t="shared" si="148"/>
        <v>109.8</v>
      </c>
      <c r="BE49" s="7">
        <f t="shared" si="16"/>
        <v>1205.3999999999999</v>
      </c>
    </row>
    <row r="50" spans="1:57" s="1" customFormat="1" ht="30">
      <c r="A50" s="2" t="s">
        <v>61</v>
      </c>
      <c r="B50" s="2" t="s">
        <v>2019</v>
      </c>
      <c r="C50" s="3" t="s">
        <v>2020</v>
      </c>
      <c r="D50" s="3" t="s">
        <v>63</v>
      </c>
      <c r="E50" s="3" t="s">
        <v>2021</v>
      </c>
      <c r="F50" s="3" t="s">
        <v>1997</v>
      </c>
      <c r="G50" s="2">
        <v>1095</v>
      </c>
      <c r="H50" s="4">
        <v>592</v>
      </c>
      <c r="I50" s="4">
        <v>592</v>
      </c>
      <c r="J50" s="4">
        <v>728</v>
      </c>
      <c r="K50" s="4">
        <v>744</v>
      </c>
      <c r="L50" s="4">
        <v>680</v>
      </c>
      <c r="M50" s="4">
        <v>688</v>
      </c>
      <c r="N50" s="4">
        <v>720</v>
      </c>
      <c r="O50" s="4">
        <v>712</v>
      </c>
      <c r="P50" s="4">
        <v>712</v>
      </c>
      <c r="Q50" s="4">
        <v>728</v>
      </c>
      <c r="R50" s="4">
        <v>1016</v>
      </c>
      <c r="S50" s="4">
        <v>976</v>
      </c>
      <c r="T50" s="4">
        <v>832</v>
      </c>
      <c r="U50" s="4">
        <v>960</v>
      </c>
      <c r="V50" s="4">
        <v>952</v>
      </c>
      <c r="W50" s="4">
        <v>928</v>
      </c>
      <c r="X50" s="5">
        <f t="shared" si="12"/>
        <v>12560</v>
      </c>
      <c r="Y50" s="6">
        <f t="shared" ref="Y50:AN50" si="149">IF($G50=0,IF(H50&gt;0,1,0),H50/$G50)</f>
        <v>0.54063926940639273</v>
      </c>
      <c r="Z50" s="6">
        <f t="shared" si="149"/>
        <v>0.54063926940639273</v>
      </c>
      <c r="AA50" s="6">
        <f t="shared" si="149"/>
        <v>0.66484018264840183</v>
      </c>
      <c r="AB50" s="6">
        <f t="shared" si="149"/>
        <v>0.67945205479452053</v>
      </c>
      <c r="AC50" s="6">
        <f t="shared" si="149"/>
        <v>0.62100456621004563</v>
      </c>
      <c r="AD50" s="6">
        <f t="shared" si="149"/>
        <v>0.62831050228310503</v>
      </c>
      <c r="AE50" s="6">
        <f t="shared" si="149"/>
        <v>0.65753424657534243</v>
      </c>
      <c r="AF50" s="6">
        <f t="shared" si="149"/>
        <v>0.65022831050228314</v>
      </c>
      <c r="AG50" s="6">
        <f t="shared" si="149"/>
        <v>0.65022831050228314</v>
      </c>
      <c r="AH50" s="6">
        <f t="shared" si="149"/>
        <v>0.66484018264840183</v>
      </c>
      <c r="AI50" s="6">
        <f t="shared" si="149"/>
        <v>0.92785388127853885</v>
      </c>
      <c r="AJ50" s="6">
        <f t="shared" si="149"/>
        <v>0.89132420091324205</v>
      </c>
      <c r="AK50" s="6">
        <f t="shared" si="149"/>
        <v>0.75981735159817354</v>
      </c>
      <c r="AL50" s="6">
        <f t="shared" si="149"/>
        <v>0.87671232876712324</v>
      </c>
      <c r="AM50" s="6">
        <f t="shared" si="149"/>
        <v>0.86940639269406395</v>
      </c>
      <c r="AN50" s="6">
        <f t="shared" si="149"/>
        <v>0.84748858447488584</v>
      </c>
      <c r="AO50" s="7">
        <f t="shared" ref="AO50:AT50" si="150">H50*(IF(Y50&gt;=0.2,0.4,0))</f>
        <v>236.8</v>
      </c>
      <c r="AP50" s="7">
        <f t="shared" si="150"/>
        <v>236.8</v>
      </c>
      <c r="AQ50" s="7">
        <f t="shared" si="150"/>
        <v>291.2</v>
      </c>
      <c r="AR50" s="7">
        <f t="shared" si="150"/>
        <v>297.60000000000002</v>
      </c>
      <c r="AS50" s="7">
        <f t="shared" si="150"/>
        <v>272</v>
      </c>
      <c r="AT50" s="7">
        <f t="shared" si="150"/>
        <v>275.2</v>
      </c>
      <c r="AU50" s="7">
        <f t="shared" ref="AU50:BD50" si="151">N50*(IF(AE50&gt;=0.7,0.3,IF(AE50&gt;=0.2,0.2,0)))</f>
        <v>144</v>
      </c>
      <c r="AV50" s="7">
        <f t="shared" si="151"/>
        <v>142.4</v>
      </c>
      <c r="AW50" s="7">
        <f t="shared" si="151"/>
        <v>142.4</v>
      </c>
      <c r="AX50" s="7">
        <f t="shared" si="151"/>
        <v>145.6</v>
      </c>
      <c r="AY50" s="7">
        <f t="shared" si="151"/>
        <v>304.8</v>
      </c>
      <c r="AZ50" s="7">
        <f t="shared" si="151"/>
        <v>292.8</v>
      </c>
      <c r="BA50" s="7">
        <f t="shared" si="151"/>
        <v>249.6</v>
      </c>
      <c r="BB50" s="7">
        <f t="shared" si="151"/>
        <v>288</v>
      </c>
      <c r="BC50" s="7">
        <f t="shared" si="151"/>
        <v>285.59999999999997</v>
      </c>
      <c r="BD50" s="7">
        <f t="shared" si="151"/>
        <v>278.39999999999998</v>
      </c>
      <c r="BE50" s="7">
        <f t="shared" si="16"/>
        <v>3883.2000000000007</v>
      </c>
    </row>
    <row r="51" spans="1:57" s="1" customFormat="1" ht="30">
      <c r="A51" s="2" t="s">
        <v>61</v>
      </c>
      <c r="B51" s="2" t="s">
        <v>2022</v>
      </c>
      <c r="C51" s="3" t="s">
        <v>2023</v>
      </c>
      <c r="D51" s="3" t="s">
        <v>63</v>
      </c>
      <c r="E51" s="3" t="s">
        <v>409</v>
      </c>
      <c r="F51" s="3" t="s">
        <v>1997</v>
      </c>
      <c r="G51" s="2">
        <v>963</v>
      </c>
      <c r="H51" s="4">
        <v>744</v>
      </c>
      <c r="I51" s="4">
        <v>744</v>
      </c>
      <c r="J51" s="4">
        <v>714</v>
      </c>
      <c r="K51" s="4">
        <v>756</v>
      </c>
      <c r="L51" s="4">
        <v>762</v>
      </c>
      <c r="M51" s="4">
        <v>756</v>
      </c>
      <c r="N51" s="4">
        <v>738</v>
      </c>
      <c r="O51" s="4">
        <v>834</v>
      </c>
      <c r="P51" s="4">
        <v>984</v>
      </c>
      <c r="Q51" s="4">
        <v>1020</v>
      </c>
      <c r="R51" s="4">
        <v>1080</v>
      </c>
      <c r="S51" s="4">
        <v>1200</v>
      </c>
      <c r="T51" s="4">
        <v>984</v>
      </c>
      <c r="U51" s="4">
        <v>966</v>
      </c>
      <c r="V51" s="4">
        <v>1056</v>
      </c>
      <c r="W51" s="4">
        <v>1032</v>
      </c>
      <c r="X51" s="5">
        <f t="shared" si="12"/>
        <v>14370</v>
      </c>
      <c r="Y51" s="6">
        <f t="shared" ref="Y51:AN51" si="152">IF($G51=0,IF(H51&gt;0,1,0),H51/$G51)</f>
        <v>0.77258566978193144</v>
      </c>
      <c r="Z51" s="6">
        <f t="shared" si="152"/>
        <v>0.77258566978193144</v>
      </c>
      <c r="AA51" s="6">
        <f t="shared" si="152"/>
        <v>0.74143302180685355</v>
      </c>
      <c r="AB51" s="6">
        <f t="shared" si="152"/>
        <v>0.78504672897196259</v>
      </c>
      <c r="AC51" s="6">
        <f t="shared" si="152"/>
        <v>0.79127725856697817</v>
      </c>
      <c r="AD51" s="6">
        <f t="shared" si="152"/>
        <v>0.78504672897196259</v>
      </c>
      <c r="AE51" s="6">
        <f t="shared" si="152"/>
        <v>0.76635514018691586</v>
      </c>
      <c r="AF51" s="6">
        <f t="shared" si="152"/>
        <v>0.86604361370716509</v>
      </c>
      <c r="AG51" s="6">
        <f t="shared" si="152"/>
        <v>1.0218068535825544</v>
      </c>
      <c r="AH51" s="6">
        <f t="shared" si="152"/>
        <v>1.0591900311526479</v>
      </c>
      <c r="AI51" s="6">
        <f t="shared" si="152"/>
        <v>1.1214953271028036</v>
      </c>
      <c r="AJ51" s="6">
        <f t="shared" si="152"/>
        <v>1.2461059190031152</v>
      </c>
      <c r="AK51" s="6">
        <f t="shared" si="152"/>
        <v>1.0218068535825544</v>
      </c>
      <c r="AL51" s="6">
        <f t="shared" si="152"/>
        <v>1.0031152647975077</v>
      </c>
      <c r="AM51" s="6">
        <f t="shared" si="152"/>
        <v>1.0965732087227413</v>
      </c>
      <c r="AN51" s="6">
        <f t="shared" si="152"/>
        <v>1.071651090342679</v>
      </c>
      <c r="AO51" s="7">
        <f t="shared" ref="AO51:AT51" si="153">H51*(IF(Y51&gt;=0.2,0.4,0))</f>
        <v>297.60000000000002</v>
      </c>
      <c r="AP51" s="7">
        <f t="shared" si="153"/>
        <v>297.60000000000002</v>
      </c>
      <c r="AQ51" s="7">
        <f t="shared" si="153"/>
        <v>285.60000000000002</v>
      </c>
      <c r="AR51" s="7">
        <f t="shared" si="153"/>
        <v>302.40000000000003</v>
      </c>
      <c r="AS51" s="7">
        <f t="shared" si="153"/>
        <v>304.8</v>
      </c>
      <c r="AT51" s="7">
        <f t="shared" si="153"/>
        <v>302.40000000000003</v>
      </c>
      <c r="AU51" s="7">
        <f t="shared" ref="AU51:BD51" si="154">N51*(IF(AE51&gt;=0.7,0.3,IF(AE51&gt;=0.2,0.2,0)))</f>
        <v>221.4</v>
      </c>
      <c r="AV51" s="7">
        <f t="shared" si="154"/>
        <v>250.2</v>
      </c>
      <c r="AW51" s="7">
        <f t="shared" si="154"/>
        <v>295.2</v>
      </c>
      <c r="AX51" s="7">
        <f t="shared" si="154"/>
        <v>306</v>
      </c>
      <c r="AY51" s="7">
        <f t="shared" si="154"/>
        <v>324</v>
      </c>
      <c r="AZ51" s="7">
        <f t="shared" si="154"/>
        <v>360</v>
      </c>
      <c r="BA51" s="7">
        <f t="shared" si="154"/>
        <v>295.2</v>
      </c>
      <c r="BB51" s="7">
        <f t="shared" si="154"/>
        <v>289.8</v>
      </c>
      <c r="BC51" s="7">
        <f t="shared" si="154"/>
        <v>316.8</v>
      </c>
      <c r="BD51" s="7">
        <f t="shared" si="154"/>
        <v>309.59999999999997</v>
      </c>
      <c r="BE51" s="7">
        <f t="shared" si="16"/>
        <v>4758.6000000000004</v>
      </c>
    </row>
    <row r="52" spans="1:57" s="1" customFormat="1" ht="30">
      <c r="A52" s="2" t="s">
        <v>61</v>
      </c>
      <c r="B52" s="2" t="s">
        <v>2024</v>
      </c>
      <c r="C52" s="3" t="s">
        <v>2020</v>
      </c>
      <c r="D52" s="3" t="s">
        <v>63</v>
      </c>
      <c r="E52" s="3" t="s">
        <v>1936</v>
      </c>
      <c r="F52" s="3" t="s">
        <v>1997</v>
      </c>
      <c r="G52" s="2">
        <v>1677</v>
      </c>
      <c r="H52" s="4">
        <v>250</v>
      </c>
      <c r="I52" s="4">
        <v>270</v>
      </c>
      <c r="J52" s="4">
        <v>220</v>
      </c>
      <c r="K52" s="4">
        <v>280</v>
      </c>
      <c r="L52" s="4">
        <v>230</v>
      </c>
      <c r="M52" s="4">
        <v>550</v>
      </c>
      <c r="N52" s="4">
        <v>610</v>
      </c>
      <c r="O52" s="4">
        <v>870</v>
      </c>
      <c r="P52" s="4">
        <v>910</v>
      </c>
      <c r="Q52" s="4">
        <v>1020</v>
      </c>
      <c r="R52" s="4">
        <v>920</v>
      </c>
      <c r="S52" s="4">
        <v>960</v>
      </c>
      <c r="T52" s="4">
        <v>770</v>
      </c>
      <c r="U52" s="4">
        <v>860</v>
      </c>
      <c r="V52" s="4">
        <v>760</v>
      </c>
      <c r="W52" s="4">
        <v>820</v>
      </c>
      <c r="X52" s="5">
        <f t="shared" si="12"/>
        <v>10300</v>
      </c>
      <c r="Y52" s="6">
        <f t="shared" ref="Y52:AN52" si="155">IF($G52=0,IF(H52&gt;0,1,0),H52/$G52)</f>
        <v>0.1490757304710793</v>
      </c>
      <c r="Z52" s="6">
        <f t="shared" si="155"/>
        <v>0.16100178890876565</v>
      </c>
      <c r="AA52" s="6">
        <f t="shared" si="155"/>
        <v>0.13118664281454978</v>
      </c>
      <c r="AB52" s="6">
        <f t="shared" si="155"/>
        <v>0.16696481812760883</v>
      </c>
      <c r="AC52" s="6">
        <f t="shared" si="155"/>
        <v>0.13714967203339296</v>
      </c>
      <c r="AD52" s="6">
        <f t="shared" si="155"/>
        <v>0.32796660703637448</v>
      </c>
      <c r="AE52" s="6">
        <f t="shared" si="155"/>
        <v>0.36374478234943353</v>
      </c>
      <c r="AF52" s="6">
        <f t="shared" si="155"/>
        <v>0.51878354203935595</v>
      </c>
      <c r="AG52" s="6">
        <f t="shared" si="155"/>
        <v>0.54263565891472865</v>
      </c>
      <c r="AH52" s="6">
        <f t="shared" si="155"/>
        <v>0.60822898032200357</v>
      </c>
      <c r="AI52" s="6">
        <f t="shared" si="155"/>
        <v>0.54859868813357182</v>
      </c>
      <c r="AJ52" s="6">
        <f t="shared" si="155"/>
        <v>0.57245080500894452</v>
      </c>
      <c r="AK52" s="6">
        <f t="shared" si="155"/>
        <v>0.45915324985092426</v>
      </c>
      <c r="AL52" s="6">
        <f t="shared" si="155"/>
        <v>0.51282051282051277</v>
      </c>
      <c r="AM52" s="6">
        <f t="shared" si="155"/>
        <v>0.45319022063208109</v>
      </c>
      <c r="AN52" s="6">
        <f t="shared" si="155"/>
        <v>0.48896839594514013</v>
      </c>
      <c r="AO52" s="7">
        <f t="shared" ref="AO52:AT52" si="156">H52*(IF(Y52&gt;=0.2,0.4,0))</f>
        <v>0</v>
      </c>
      <c r="AP52" s="7">
        <f t="shared" si="156"/>
        <v>0</v>
      </c>
      <c r="AQ52" s="7">
        <f t="shared" si="156"/>
        <v>0</v>
      </c>
      <c r="AR52" s="7">
        <f t="shared" si="156"/>
        <v>0</v>
      </c>
      <c r="AS52" s="7">
        <f t="shared" si="156"/>
        <v>0</v>
      </c>
      <c r="AT52" s="7">
        <f t="shared" si="156"/>
        <v>220</v>
      </c>
      <c r="AU52" s="7">
        <f t="shared" ref="AU52:BD52" si="157">N52*(IF(AE52&gt;=0.7,0.3,IF(AE52&gt;=0.2,0.2,0)))</f>
        <v>122</v>
      </c>
      <c r="AV52" s="7">
        <f t="shared" si="157"/>
        <v>174</v>
      </c>
      <c r="AW52" s="7">
        <f t="shared" si="157"/>
        <v>182</v>
      </c>
      <c r="AX52" s="7">
        <f t="shared" si="157"/>
        <v>204</v>
      </c>
      <c r="AY52" s="7">
        <f t="shared" si="157"/>
        <v>184</v>
      </c>
      <c r="AZ52" s="7">
        <f t="shared" si="157"/>
        <v>192</v>
      </c>
      <c r="BA52" s="7">
        <f t="shared" si="157"/>
        <v>154</v>
      </c>
      <c r="BB52" s="7">
        <f t="shared" si="157"/>
        <v>172</v>
      </c>
      <c r="BC52" s="7">
        <f t="shared" si="157"/>
        <v>152</v>
      </c>
      <c r="BD52" s="7">
        <f t="shared" si="157"/>
        <v>164</v>
      </c>
      <c r="BE52" s="7">
        <f t="shared" si="16"/>
        <v>1920</v>
      </c>
    </row>
    <row r="53" spans="1:57" s="1" customFormat="1" ht="30">
      <c r="A53" s="2" t="s">
        <v>61</v>
      </c>
      <c r="B53" s="2" t="s">
        <v>2025</v>
      </c>
      <c r="C53" s="3" t="s">
        <v>2026</v>
      </c>
      <c r="D53" s="3" t="s">
        <v>63</v>
      </c>
      <c r="E53" s="3" t="s">
        <v>65</v>
      </c>
      <c r="F53" s="3" t="s">
        <v>1997</v>
      </c>
      <c r="G53" s="2">
        <v>1923</v>
      </c>
      <c r="H53" s="4">
        <v>1130</v>
      </c>
      <c r="I53" s="4">
        <v>1200</v>
      </c>
      <c r="J53" s="4">
        <v>1160</v>
      </c>
      <c r="K53" s="4">
        <v>1190</v>
      </c>
      <c r="L53" s="4">
        <v>1210</v>
      </c>
      <c r="M53" s="4">
        <v>1200</v>
      </c>
      <c r="N53" s="4">
        <v>1310</v>
      </c>
      <c r="O53" s="4">
        <v>1570</v>
      </c>
      <c r="P53" s="4">
        <v>1660</v>
      </c>
      <c r="Q53" s="4">
        <v>1870</v>
      </c>
      <c r="R53" s="4">
        <v>1830</v>
      </c>
      <c r="S53" s="4">
        <v>1920</v>
      </c>
      <c r="T53" s="4">
        <v>1600</v>
      </c>
      <c r="U53" s="4">
        <v>1630</v>
      </c>
      <c r="V53" s="4">
        <v>1640</v>
      </c>
      <c r="W53" s="4">
        <v>1720</v>
      </c>
      <c r="X53" s="5">
        <f t="shared" si="12"/>
        <v>23840</v>
      </c>
      <c r="Y53" s="6">
        <f t="shared" ref="Y53:AN53" si="158">IF($G53=0,IF(H53&gt;0,1,0),H53/$G53)</f>
        <v>0.58762350494019766</v>
      </c>
      <c r="Z53" s="6">
        <f t="shared" si="158"/>
        <v>0.62402496099843996</v>
      </c>
      <c r="AA53" s="6">
        <f t="shared" si="158"/>
        <v>0.60322412896515865</v>
      </c>
      <c r="AB53" s="6">
        <f t="shared" si="158"/>
        <v>0.61882475299011963</v>
      </c>
      <c r="AC53" s="6">
        <f t="shared" si="158"/>
        <v>0.62922516900676029</v>
      </c>
      <c r="AD53" s="6">
        <f t="shared" si="158"/>
        <v>0.62402496099843996</v>
      </c>
      <c r="AE53" s="6">
        <f t="shared" si="158"/>
        <v>0.68122724908996357</v>
      </c>
      <c r="AF53" s="6">
        <f t="shared" si="158"/>
        <v>0.81643265730629222</v>
      </c>
      <c r="AG53" s="6">
        <f t="shared" si="158"/>
        <v>0.86323452938117529</v>
      </c>
      <c r="AH53" s="6">
        <f t="shared" si="158"/>
        <v>0.97243889755590218</v>
      </c>
      <c r="AI53" s="6">
        <f t="shared" si="158"/>
        <v>0.95163806552262087</v>
      </c>
      <c r="AJ53" s="6">
        <f t="shared" si="158"/>
        <v>0.99843993759750393</v>
      </c>
      <c r="AK53" s="6">
        <f t="shared" si="158"/>
        <v>0.8320332813312532</v>
      </c>
      <c r="AL53" s="6">
        <f t="shared" si="158"/>
        <v>0.8476339053562143</v>
      </c>
      <c r="AM53" s="6">
        <f t="shared" si="158"/>
        <v>0.85283411336453463</v>
      </c>
      <c r="AN53" s="6">
        <f t="shared" si="158"/>
        <v>0.89443577743109726</v>
      </c>
      <c r="AO53" s="7">
        <f t="shared" ref="AO53:AT53" si="159">H53*(IF(Y53&gt;=0.2,0.4,0))</f>
        <v>452</v>
      </c>
      <c r="AP53" s="7">
        <f t="shared" si="159"/>
        <v>480</v>
      </c>
      <c r="AQ53" s="7">
        <f t="shared" si="159"/>
        <v>464</v>
      </c>
      <c r="AR53" s="7">
        <f t="shared" si="159"/>
        <v>476</v>
      </c>
      <c r="AS53" s="7">
        <f t="shared" si="159"/>
        <v>484</v>
      </c>
      <c r="AT53" s="7">
        <f t="shared" si="159"/>
        <v>480</v>
      </c>
      <c r="AU53" s="7">
        <f t="shared" ref="AU53:BD53" si="160">N53*(IF(AE53&gt;=0.7,0.3,IF(AE53&gt;=0.2,0.2,0)))</f>
        <v>262</v>
      </c>
      <c r="AV53" s="7">
        <f t="shared" si="160"/>
        <v>471</v>
      </c>
      <c r="AW53" s="7">
        <f t="shared" si="160"/>
        <v>498</v>
      </c>
      <c r="AX53" s="7">
        <f t="shared" si="160"/>
        <v>561</v>
      </c>
      <c r="AY53" s="7">
        <f t="shared" si="160"/>
        <v>549</v>
      </c>
      <c r="AZ53" s="7">
        <f t="shared" si="160"/>
        <v>576</v>
      </c>
      <c r="BA53" s="7">
        <f t="shared" si="160"/>
        <v>480</v>
      </c>
      <c r="BB53" s="7">
        <f t="shared" si="160"/>
        <v>489</v>
      </c>
      <c r="BC53" s="7">
        <f t="shared" si="160"/>
        <v>492</v>
      </c>
      <c r="BD53" s="7">
        <f t="shared" si="160"/>
        <v>516</v>
      </c>
      <c r="BE53" s="7">
        <f t="shared" si="16"/>
        <v>7730</v>
      </c>
    </row>
    <row r="54" spans="1:57" s="1" customFormat="1" ht="30">
      <c r="A54" s="2" t="s">
        <v>61</v>
      </c>
      <c r="B54" s="2" t="s">
        <v>2027</v>
      </c>
      <c r="C54" s="3" t="s">
        <v>2026</v>
      </c>
      <c r="D54" s="3" t="s">
        <v>63</v>
      </c>
      <c r="E54" s="3" t="s">
        <v>65</v>
      </c>
      <c r="F54" s="3" t="s">
        <v>1997</v>
      </c>
      <c r="G54" s="2">
        <v>1674</v>
      </c>
      <c r="H54" s="4">
        <v>984</v>
      </c>
      <c r="I54" s="4">
        <v>968</v>
      </c>
      <c r="J54" s="4">
        <v>1000</v>
      </c>
      <c r="K54" s="4">
        <v>1032</v>
      </c>
      <c r="L54" s="4">
        <v>1040</v>
      </c>
      <c r="M54" s="4">
        <v>1024</v>
      </c>
      <c r="N54" s="4">
        <v>1008</v>
      </c>
      <c r="O54" s="4">
        <v>1304</v>
      </c>
      <c r="P54" s="4">
        <v>1400</v>
      </c>
      <c r="Q54" s="4">
        <v>1600</v>
      </c>
      <c r="R54" s="4">
        <v>1568</v>
      </c>
      <c r="S54" s="4">
        <v>1648</v>
      </c>
      <c r="T54" s="4">
        <v>1488</v>
      </c>
      <c r="U54" s="4">
        <v>1392</v>
      </c>
      <c r="V54" s="4">
        <v>1520</v>
      </c>
      <c r="W54" s="4">
        <v>1608</v>
      </c>
      <c r="X54" s="5">
        <f t="shared" si="12"/>
        <v>20584</v>
      </c>
      <c r="Y54" s="6">
        <f t="shared" ref="Y54:AN54" si="161">IF($G54=0,IF(H54&gt;0,1,0),H54/$G54)</f>
        <v>0.58781362007168458</v>
      </c>
      <c r="Z54" s="6">
        <f t="shared" si="161"/>
        <v>0.57825567502986863</v>
      </c>
      <c r="AA54" s="6">
        <f t="shared" si="161"/>
        <v>0.59737156511350065</v>
      </c>
      <c r="AB54" s="6">
        <f t="shared" si="161"/>
        <v>0.61648745519713266</v>
      </c>
      <c r="AC54" s="6">
        <f t="shared" si="161"/>
        <v>0.62126642771804064</v>
      </c>
      <c r="AD54" s="6">
        <f t="shared" si="161"/>
        <v>0.61170848267622457</v>
      </c>
      <c r="AE54" s="6">
        <f t="shared" si="161"/>
        <v>0.60215053763440862</v>
      </c>
      <c r="AF54" s="6">
        <f t="shared" si="161"/>
        <v>0.77897252090800473</v>
      </c>
      <c r="AG54" s="6">
        <f t="shared" si="161"/>
        <v>0.83632019115890088</v>
      </c>
      <c r="AH54" s="6">
        <f t="shared" si="161"/>
        <v>0.95579450418160095</v>
      </c>
      <c r="AI54" s="6">
        <f t="shared" si="161"/>
        <v>0.93667861409796893</v>
      </c>
      <c r="AJ54" s="6">
        <f t="shared" si="161"/>
        <v>0.98446833930704902</v>
      </c>
      <c r="AK54" s="6">
        <f t="shared" si="161"/>
        <v>0.88888888888888884</v>
      </c>
      <c r="AL54" s="6">
        <f t="shared" si="161"/>
        <v>0.8315412186379928</v>
      </c>
      <c r="AM54" s="6">
        <f t="shared" si="161"/>
        <v>0.90800477897252085</v>
      </c>
      <c r="AN54" s="6">
        <f t="shared" si="161"/>
        <v>0.96057347670250892</v>
      </c>
      <c r="AO54" s="7">
        <f t="shared" ref="AO54:AT54" si="162">H54*(IF(Y54&gt;=0.2,0.4,0))</f>
        <v>393.6</v>
      </c>
      <c r="AP54" s="7">
        <f t="shared" si="162"/>
        <v>387.20000000000005</v>
      </c>
      <c r="AQ54" s="7">
        <f t="shared" si="162"/>
        <v>400</v>
      </c>
      <c r="AR54" s="7">
        <f t="shared" si="162"/>
        <v>412.8</v>
      </c>
      <c r="AS54" s="7">
        <f t="shared" si="162"/>
        <v>416</v>
      </c>
      <c r="AT54" s="7">
        <f t="shared" si="162"/>
        <v>409.6</v>
      </c>
      <c r="AU54" s="7">
        <f t="shared" ref="AU54:BD54" si="163">N54*(IF(AE54&gt;=0.7,0.3,IF(AE54&gt;=0.2,0.2,0)))</f>
        <v>201.60000000000002</v>
      </c>
      <c r="AV54" s="7">
        <f t="shared" si="163"/>
        <v>391.2</v>
      </c>
      <c r="AW54" s="7">
        <f t="shared" si="163"/>
        <v>420</v>
      </c>
      <c r="AX54" s="7">
        <f t="shared" si="163"/>
        <v>480</v>
      </c>
      <c r="AY54" s="7">
        <f t="shared" si="163"/>
        <v>470.4</v>
      </c>
      <c r="AZ54" s="7">
        <f t="shared" si="163"/>
        <v>494.4</v>
      </c>
      <c r="BA54" s="7">
        <f t="shared" si="163"/>
        <v>446.4</v>
      </c>
      <c r="BB54" s="7">
        <f t="shared" si="163"/>
        <v>417.59999999999997</v>
      </c>
      <c r="BC54" s="7">
        <f t="shared" si="163"/>
        <v>456</v>
      </c>
      <c r="BD54" s="7">
        <f t="shared" si="163"/>
        <v>482.4</v>
      </c>
      <c r="BE54" s="7">
        <f t="shared" si="16"/>
        <v>6679.1999999999989</v>
      </c>
    </row>
    <row r="55" spans="1:57" s="1" customFormat="1" ht="30">
      <c r="A55" s="2" t="s">
        <v>24</v>
      </c>
      <c r="B55" s="2" t="s">
        <v>2032</v>
      </c>
      <c r="C55" s="3" t="s">
        <v>2033</v>
      </c>
      <c r="D55" s="3" t="s">
        <v>28</v>
      </c>
      <c r="E55" s="3" t="s">
        <v>280</v>
      </c>
      <c r="F55" s="3" t="s">
        <v>1997</v>
      </c>
      <c r="G55" s="2">
        <v>168</v>
      </c>
      <c r="H55" s="4">
        <v>169</v>
      </c>
      <c r="I55" s="4">
        <v>140</v>
      </c>
      <c r="J55" s="4">
        <v>123</v>
      </c>
      <c r="K55" s="4">
        <v>157</v>
      </c>
      <c r="L55" s="4">
        <v>159</v>
      </c>
      <c r="M55" s="4">
        <v>147</v>
      </c>
      <c r="N55" s="4">
        <v>172</v>
      </c>
      <c r="O55" s="4">
        <v>174</v>
      </c>
      <c r="P55" s="4">
        <v>165</v>
      </c>
      <c r="Q55" s="4">
        <v>172</v>
      </c>
      <c r="R55" s="4">
        <v>181</v>
      </c>
      <c r="S55" s="4">
        <v>225</v>
      </c>
      <c r="T55" s="4">
        <v>213</v>
      </c>
      <c r="U55" s="4">
        <v>228</v>
      </c>
      <c r="V55" s="4">
        <v>183</v>
      </c>
      <c r="W55" s="4">
        <v>168</v>
      </c>
      <c r="X55" s="5">
        <f t="shared" si="12"/>
        <v>2776</v>
      </c>
      <c r="Y55" s="6">
        <f t="shared" ref="Y55:AN55" si="164">IF($G55=0,IF(H55&gt;0,1,0),H55/$G55)</f>
        <v>1.0059523809523809</v>
      </c>
      <c r="Z55" s="6">
        <f t="shared" si="164"/>
        <v>0.83333333333333337</v>
      </c>
      <c r="AA55" s="6">
        <f t="shared" si="164"/>
        <v>0.7321428571428571</v>
      </c>
      <c r="AB55" s="6">
        <f t="shared" si="164"/>
        <v>0.93452380952380953</v>
      </c>
      <c r="AC55" s="6">
        <f t="shared" si="164"/>
        <v>0.9464285714285714</v>
      </c>
      <c r="AD55" s="6">
        <f t="shared" si="164"/>
        <v>0.875</v>
      </c>
      <c r="AE55" s="6">
        <f t="shared" si="164"/>
        <v>1.0238095238095237</v>
      </c>
      <c r="AF55" s="6">
        <f t="shared" si="164"/>
        <v>1.0357142857142858</v>
      </c>
      <c r="AG55" s="6">
        <f t="shared" si="164"/>
        <v>0.9821428571428571</v>
      </c>
      <c r="AH55" s="6">
        <f t="shared" si="164"/>
        <v>1.0238095238095237</v>
      </c>
      <c r="AI55" s="6">
        <f t="shared" si="164"/>
        <v>1.0773809523809523</v>
      </c>
      <c r="AJ55" s="6">
        <f t="shared" si="164"/>
        <v>1.3392857142857142</v>
      </c>
      <c r="AK55" s="6">
        <f t="shared" si="164"/>
        <v>1.2678571428571428</v>
      </c>
      <c r="AL55" s="6">
        <f t="shared" si="164"/>
        <v>1.3571428571428572</v>
      </c>
      <c r="AM55" s="6">
        <f t="shared" si="164"/>
        <v>1.0892857142857142</v>
      </c>
      <c r="AN55" s="6">
        <f t="shared" si="164"/>
        <v>1</v>
      </c>
      <c r="AO55" s="7">
        <f t="shared" ref="AO55:AT55" si="165">H55*(IF(Y55&gt;=0.2,0.4,0))</f>
        <v>67.600000000000009</v>
      </c>
      <c r="AP55" s="7">
        <f t="shared" si="165"/>
        <v>56</v>
      </c>
      <c r="AQ55" s="7">
        <f t="shared" si="165"/>
        <v>49.2</v>
      </c>
      <c r="AR55" s="7">
        <f t="shared" si="165"/>
        <v>62.800000000000004</v>
      </c>
      <c r="AS55" s="7">
        <f t="shared" si="165"/>
        <v>63.6</v>
      </c>
      <c r="AT55" s="7">
        <f t="shared" si="165"/>
        <v>58.800000000000004</v>
      </c>
      <c r="AU55" s="7">
        <f t="shared" ref="AU55:BD55" si="166">N55*(IF(AE55&gt;=0.7,0.3,IF(AE55&gt;=0.2,0.2,0)))</f>
        <v>51.6</v>
      </c>
      <c r="AV55" s="7">
        <f t="shared" si="166"/>
        <v>52.199999999999996</v>
      </c>
      <c r="AW55" s="7">
        <f t="shared" si="166"/>
        <v>49.5</v>
      </c>
      <c r="AX55" s="7">
        <f t="shared" si="166"/>
        <v>51.6</v>
      </c>
      <c r="AY55" s="7">
        <f t="shared" si="166"/>
        <v>54.3</v>
      </c>
      <c r="AZ55" s="7">
        <f t="shared" si="166"/>
        <v>67.5</v>
      </c>
      <c r="BA55" s="7">
        <f t="shared" si="166"/>
        <v>63.9</v>
      </c>
      <c r="BB55" s="7">
        <f t="shared" si="166"/>
        <v>68.399999999999991</v>
      </c>
      <c r="BC55" s="7">
        <f t="shared" si="166"/>
        <v>54.9</v>
      </c>
      <c r="BD55" s="7">
        <f t="shared" si="166"/>
        <v>50.4</v>
      </c>
      <c r="BE55" s="7">
        <f t="shared" si="16"/>
        <v>922.3</v>
      </c>
    </row>
    <row r="56" spans="1:57" s="1" customFormat="1" ht="30">
      <c r="A56" s="2" t="s">
        <v>24</v>
      </c>
      <c r="B56" s="2" t="s">
        <v>2035</v>
      </c>
      <c r="C56" s="3" t="s">
        <v>2020</v>
      </c>
      <c r="D56" s="3" t="s">
        <v>42</v>
      </c>
      <c r="E56" s="3" t="s">
        <v>2036</v>
      </c>
      <c r="F56" s="3" t="s">
        <v>1997</v>
      </c>
      <c r="G56" s="2">
        <v>1477</v>
      </c>
      <c r="H56" s="4">
        <v>160</v>
      </c>
      <c r="I56" s="4">
        <v>140</v>
      </c>
      <c r="J56" s="4">
        <v>136</v>
      </c>
      <c r="K56" s="4">
        <v>140</v>
      </c>
      <c r="L56" s="4">
        <v>140</v>
      </c>
      <c r="M56" s="4">
        <v>524</v>
      </c>
      <c r="N56" s="4">
        <v>260</v>
      </c>
      <c r="O56" s="4">
        <v>396</v>
      </c>
      <c r="P56" s="4">
        <v>544</v>
      </c>
      <c r="Q56" s="4">
        <v>480</v>
      </c>
      <c r="R56" s="4">
        <v>528</v>
      </c>
      <c r="S56" s="4">
        <v>552</v>
      </c>
      <c r="T56" s="4">
        <v>500</v>
      </c>
      <c r="U56" s="4">
        <v>500</v>
      </c>
      <c r="V56" s="4">
        <v>484</v>
      </c>
      <c r="W56" s="4">
        <v>516</v>
      </c>
      <c r="X56" s="5">
        <f t="shared" si="12"/>
        <v>6000</v>
      </c>
      <c r="Y56" s="6">
        <f t="shared" ref="Y56:AN56" si="167">IF($G56=0,IF(H56&gt;0,1,0),H56/$G56)</f>
        <v>0.1083276912660799</v>
      </c>
      <c r="Z56" s="6">
        <f t="shared" si="167"/>
        <v>9.4786729857819899E-2</v>
      </c>
      <c r="AA56" s="6">
        <f t="shared" si="167"/>
        <v>9.2078537576167907E-2</v>
      </c>
      <c r="AB56" s="6">
        <f t="shared" si="167"/>
        <v>9.4786729857819899E-2</v>
      </c>
      <c r="AC56" s="6">
        <f t="shared" si="167"/>
        <v>9.4786729857819899E-2</v>
      </c>
      <c r="AD56" s="6">
        <f t="shared" si="167"/>
        <v>0.35477318889641163</v>
      </c>
      <c r="AE56" s="6">
        <f t="shared" si="167"/>
        <v>0.17603249830737983</v>
      </c>
      <c r="AF56" s="6">
        <f t="shared" si="167"/>
        <v>0.26811103588354773</v>
      </c>
      <c r="AG56" s="6">
        <f t="shared" si="167"/>
        <v>0.36831415030467163</v>
      </c>
      <c r="AH56" s="6">
        <f t="shared" si="167"/>
        <v>0.32498307379823965</v>
      </c>
      <c r="AI56" s="6">
        <f t="shared" si="167"/>
        <v>0.35748138117806366</v>
      </c>
      <c r="AJ56" s="6">
        <f t="shared" si="167"/>
        <v>0.37373053486797564</v>
      </c>
      <c r="AK56" s="6">
        <f t="shared" si="167"/>
        <v>0.33852403520649965</v>
      </c>
      <c r="AL56" s="6">
        <f t="shared" si="167"/>
        <v>0.33852403520649965</v>
      </c>
      <c r="AM56" s="6">
        <f t="shared" si="167"/>
        <v>0.32769126607989169</v>
      </c>
      <c r="AN56" s="6">
        <f t="shared" si="167"/>
        <v>0.34935680433310767</v>
      </c>
      <c r="AO56" s="7">
        <f t="shared" ref="AO56:AT56" si="168">H56*(IF(Y56&gt;=0.2,0.4,0))</f>
        <v>0</v>
      </c>
      <c r="AP56" s="7">
        <f t="shared" si="168"/>
        <v>0</v>
      </c>
      <c r="AQ56" s="7">
        <f t="shared" si="168"/>
        <v>0</v>
      </c>
      <c r="AR56" s="7">
        <f t="shared" si="168"/>
        <v>0</v>
      </c>
      <c r="AS56" s="7">
        <f t="shared" si="168"/>
        <v>0</v>
      </c>
      <c r="AT56" s="7">
        <f t="shared" si="168"/>
        <v>209.60000000000002</v>
      </c>
      <c r="AU56" s="7">
        <f t="shared" ref="AU56:BD56" si="169">N56*(IF(AE56&gt;=0.7,0.3,IF(AE56&gt;=0.2,0.2,0)))</f>
        <v>0</v>
      </c>
      <c r="AV56" s="7">
        <f t="shared" si="169"/>
        <v>79.2</v>
      </c>
      <c r="AW56" s="7">
        <f t="shared" si="169"/>
        <v>108.80000000000001</v>
      </c>
      <c r="AX56" s="7">
        <f t="shared" si="169"/>
        <v>96</v>
      </c>
      <c r="AY56" s="7">
        <f t="shared" si="169"/>
        <v>105.60000000000001</v>
      </c>
      <c r="AZ56" s="7">
        <f t="shared" si="169"/>
        <v>110.4</v>
      </c>
      <c r="BA56" s="7">
        <f t="shared" si="169"/>
        <v>100</v>
      </c>
      <c r="BB56" s="7">
        <f t="shared" si="169"/>
        <v>100</v>
      </c>
      <c r="BC56" s="7">
        <f t="shared" si="169"/>
        <v>96.800000000000011</v>
      </c>
      <c r="BD56" s="7">
        <f t="shared" si="169"/>
        <v>103.2</v>
      </c>
      <c r="BE56" s="7">
        <f t="shared" si="16"/>
        <v>1109.6000000000001</v>
      </c>
    </row>
    <row r="57" spans="1:57" s="1" customFormat="1" ht="30">
      <c r="A57" s="2" t="s">
        <v>57</v>
      </c>
      <c r="B57" s="2" t="s">
        <v>2049</v>
      </c>
      <c r="C57" s="3" t="s">
        <v>2050</v>
      </c>
      <c r="D57" s="3" t="s">
        <v>59</v>
      </c>
      <c r="E57" s="3" t="s">
        <v>2051</v>
      </c>
      <c r="F57" s="3" t="s">
        <v>2042</v>
      </c>
      <c r="G57" s="2">
        <v>187</v>
      </c>
      <c r="H57" s="4">
        <v>270</v>
      </c>
      <c r="I57" s="4">
        <v>190</v>
      </c>
      <c r="J57" s="4">
        <v>220</v>
      </c>
      <c r="K57" s="4">
        <v>220</v>
      </c>
      <c r="L57" s="4">
        <v>170</v>
      </c>
      <c r="M57" s="4">
        <v>130</v>
      </c>
      <c r="N57" s="4">
        <v>130</v>
      </c>
      <c r="O57" s="4">
        <v>210</v>
      </c>
      <c r="P57" s="4">
        <v>310</v>
      </c>
      <c r="Q57" s="4">
        <v>260</v>
      </c>
      <c r="R57" s="4">
        <v>270</v>
      </c>
      <c r="S57" s="4">
        <v>260</v>
      </c>
      <c r="T57" s="4">
        <v>100</v>
      </c>
      <c r="U57" s="4">
        <v>110</v>
      </c>
      <c r="V57" s="4">
        <v>240</v>
      </c>
      <c r="W57" s="4">
        <v>250</v>
      </c>
      <c r="X57" s="5">
        <f t="shared" si="12"/>
        <v>3340</v>
      </c>
      <c r="Y57" s="6">
        <f t="shared" ref="Y57:AN57" si="170">IF($G57=0,IF(H57&gt;0,1,0),H57/$G57)</f>
        <v>1.4438502673796791</v>
      </c>
      <c r="Z57" s="6">
        <f t="shared" si="170"/>
        <v>1.0160427807486632</v>
      </c>
      <c r="AA57" s="6">
        <f t="shared" si="170"/>
        <v>1.1764705882352942</v>
      </c>
      <c r="AB57" s="6">
        <f t="shared" si="170"/>
        <v>1.1764705882352942</v>
      </c>
      <c r="AC57" s="6">
        <f t="shared" si="170"/>
        <v>0.90909090909090906</v>
      </c>
      <c r="AD57" s="6">
        <f t="shared" si="170"/>
        <v>0.69518716577540107</v>
      </c>
      <c r="AE57" s="6">
        <f t="shared" si="170"/>
        <v>0.69518716577540107</v>
      </c>
      <c r="AF57" s="6">
        <f t="shared" si="170"/>
        <v>1.1229946524064172</v>
      </c>
      <c r="AG57" s="6">
        <f t="shared" si="170"/>
        <v>1.6577540106951871</v>
      </c>
      <c r="AH57" s="6">
        <f t="shared" si="170"/>
        <v>1.3903743315508021</v>
      </c>
      <c r="AI57" s="6">
        <f t="shared" si="170"/>
        <v>1.4438502673796791</v>
      </c>
      <c r="AJ57" s="6">
        <f t="shared" si="170"/>
        <v>1.3903743315508021</v>
      </c>
      <c r="AK57" s="6">
        <f t="shared" si="170"/>
        <v>0.53475935828877008</v>
      </c>
      <c r="AL57" s="6">
        <f t="shared" si="170"/>
        <v>0.58823529411764708</v>
      </c>
      <c r="AM57" s="6">
        <f t="shared" si="170"/>
        <v>1.2834224598930482</v>
      </c>
      <c r="AN57" s="6">
        <f t="shared" si="170"/>
        <v>1.3368983957219251</v>
      </c>
      <c r="AO57" s="7">
        <f t="shared" ref="AO57:AT57" si="171">H57*(IF(Y57&gt;=0.2,0.4,0))</f>
        <v>108</v>
      </c>
      <c r="AP57" s="7">
        <f t="shared" si="171"/>
        <v>76</v>
      </c>
      <c r="AQ57" s="7">
        <f t="shared" si="171"/>
        <v>88</v>
      </c>
      <c r="AR57" s="7">
        <f t="shared" si="171"/>
        <v>88</v>
      </c>
      <c r="AS57" s="7">
        <f t="shared" si="171"/>
        <v>68</v>
      </c>
      <c r="AT57" s="7">
        <f t="shared" si="171"/>
        <v>52</v>
      </c>
      <c r="AU57" s="7">
        <f t="shared" ref="AU57:BD57" si="172">N57*(IF(AE57&gt;=0.7,0.3,IF(AE57&gt;=0.2,0.2,0)))</f>
        <v>26</v>
      </c>
      <c r="AV57" s="7">
        <f t="shared" si="172"/>
        <v>63</v>
      </c>
      <c r="AW57" s="7">
        <f t="shared" si="172"/>
        <v>93</v>
      </c>
      <c r="AX57" s="7">
        <f t="shared" si="172"/>
        <v>78</v>
      </c>
      <c r="AY57" s="7">
        <f t="shared" si="172"/>
        <v>81</v>
      </c>
      <c r="AZ57" s="7">
        <f t="shared" si="172"/>
        <v>78</v>
      </c>
      <c r="BA57" s="7">
        <f t="shared" si="172"/>
        <v>20</v>
      </c>
      <c r="BB57" s="7">
        <f t="shared" si="172"/>
        <v>22</v>
      </c>
      <c r="BC57" s="7">
        <f t="shared" si="172"/>
        <v>72</v>
      </c>
      <c r="BD57" s="7">
        <f t="shared" si="172"/>
        <v>75</v>
      </c>
      <c r="BE57" s="7">
        <f t="shared" si="16"/>
        <v>1088</v>
      </c>
    </row>
    <row r="58" spans="1:57" s="1" customFormat="1" ht="30">
      <c r="A58" s="2" t="s">
        <v>24</v>
      </c>
      <c r="B58" s="2" t="s">
        <v>2099</v>
      </c>
      <c r="C58" s="3" t="s">
        <v>2100</v>
      </c>
      <c r="D58" s="3" t="s">
        <v>26</v>
      </c>
      <c r="E58" s="3" t="s">
        <v>2038</v>
      </c>
      <c r="F58" s="3" t="s">
        <v>2088</v>
      </c>
      <c r="G58" s="2">
        <v>4608</v>
      </c>
      <c r="H58" s="4">
        <v>1080</v>
      </c>
      <c r="I58" s="4">
        <v>1060</v>
      </c>
      <c r="J58" s="4">
        <v>900</v>
      </c>
      <c r="K58" s="4">
        <v>1020</v>
      </c>
      <c r="L58" s="4">
        <v>940</v>
      </c>
      <c r="M58" s="4">
        <v>960</v>
      </c>
      <c r="N58" s="4">
        <v>1060</v>
      </c>
      <c r="O58" s="4">
        <v>1080</v>
      </c>
      <c r="P58" s="4">
        <v>1060</v>
      </c>
      <c r="Q58" s="4">
        <v>1040</v>
      </c>
      <c r="R58" s="4">
        <v>1020</v>
      </c>
      <c r="S58" s="4">
        <v>1160</v>
      </c>
      <c r="T58" s="4">
        <v>1080</v>
      </c>
      <c r="U58" s="4">
        <v>1140</v>
      </c>
      <c r="V58" s="4">
        <v>1320</v>
      </c>
      <c r="W58" s="4">
        <v>1300</v>
      </c>
      <c r="X58" s="5">
        <f t="shared" si="12"/>
        <v>17220</v>
      </c>
      <c r="Y58" s="6">
        <f t="shared" ref="Y58:AN58" si="173">IF($G58=0,IF(H58&gt;0,1,0),H58/$G58)</f>
        <v>0.234375</v>
      </c>
      <c r="Z58" s="6">
        <f t="shared" si="173"/>
        <v>0.23003472222222221</v>
      </c>
      <c r="AA58" s="6">
        <f t="shared" si="173"/>
        <v>0.1953125</v>
      </c>
      <c r="AB58" s="6">
        <f t="shared" si="173"/>
        <v>0.22135416666666666</v>
      </c>
      <c r="AC58" s="6">
        <f t="shared" si="173"/>
        <v>0.20399305555555555</v>
      </c>
      <c r="AD58" s="6">
        <f t="shared" si="173"/>
        <v>0.20833333333333334</v>
      </c>
      <c r="AE58" s="6">
        <f t="shared" si="173"/>
        <v>0.23003472222222221</v>
      </c>
      <c r="AF58" s="6">
        <f t="shared" si="173"/>
        <v>0.234375</v>
      </c>
      <c r="AG58" s="6">
        <f t="shared" si="173"/>
        <v>0.23003472222222221</v>
      </c>
      <c r="AH58" s="6">
        <f t="shared" si="173"/>
        <v>0.22569444444444445</v>
      </c>
      <c r="AI58" s="6">
        <f t="shared" si="173"/>
        <v>0.22135416666666666</v>
      </c>
      <c r="AJ58" s="6">
        <f t="shared" si="173"/>
        <v>0.2517361111111111</v>
      </c>
      <c r="AK58" s="6">
        <f t="shared" si="173"/>
        <v>0.234375</v>
      </c>
      <c r="AL58" s="6">
        <f t="shared" si="173"/>
        <v>0.24739583333333334</v>
      </c>
      <c r="AM58" s="6">
        <f t="shared" si="173"/>
        <v>0.28645833333333331</v>
      </c>
      <c r="AN58" s="6">
        <f t="shared" si="173"/>
        <v>0.28211805555555558</v>
      </c>
      <c r="AO58" s="7">
        <f t="shared" ref="AO58:AT58" si="174">H58*(IF(Y58&gt;=0.2,0.4,0))</f>
        <v>432</v>
      </c>
      <c r="AP58" s="7">
        <f t="shared" si="174"/>
        <v>424</v>
      </c>
      <c r="AQ58" s="7">
        <f t="shared" si="174"/>
        <v>0</v>
      </c>
      <c r="AR58" s="7">
        <f t="shared" si="174"/>
        <v>408</v>
      </c>
      <c r="AS58" s="7">
        <f t="shared" si="174"/>
        <v>376</v>
      </c>
      <c r="AT58" s="7">
        <f t="shared" si="174"/>
        <v>384</v>
      </c>
      <c r="AU58" s="7">
        <f t="shared" ref="AU58:BD58" si="175">N58*(IF(AE58&gt;=0.7,0.3,IF(AE58&gt;=0.2,0.2,0)))</f>
        <v>212</v>
      </c>
      <c r="AV58" s="7">
        <f t="shared" si="175"/>
        <v>216</v>
      </c>
      <c r="AW58" s="7">
        <f t="shared" si="175"/>
        <v>212</v>
      </c>
      <c r="AX58" s="7">
        <f t="shared" si="175"/>
        <v>208</v>
      </c>
      <c r="AY58" s="7">
        <f t="shared" si="175"/>
        <v>204</v>
      </c>
      <c r="AZ58" s="7">
        <f t="shared" si="175"/>
        <v>232</v>
      </c>
      <c r="BA58" s="7">
        <f t="shared" si="175"/>
        <v>216</v>
      </c>
      <c r="BB58" s="7">
        <f t="shared" si="175"/>
        <v>228</v>
      </c>
      <c r="BC58" s="7">
        <f t="shared" si="175"/>
        <v>264</v>
      </c>
      <c r="BD58" s="7">
        <f t="shared" si="175"/>
        <v>260</v>
      </c>
      <c r="BE58" s="7">
        <f t="shared" si="16"/>
        <v>4276</v>
      </c>
    </row>
    <row r="59" spans="1:57" s="1" customFormat="1" ht="30">
      <c r="A59" s="2" t="s">
        <v>29</v>
      </c>
      <c r="B59" s="2" t="s">
        <v>2118</v>
      </c>
      <c r="C59" s="3" t="s">
        <v>1974</v>
      </c>
      <c r="D59" s="3" t="s">
        <v>1933</v>
      </c>
      <c r="E59" s="3" t="s">
        <v>2119</v>
      </c>
      <c r="F59" s="3" t="s">
        <v>2088</v>
      </c>
      <c r="G59" s="2">
        <v>22</v>
      </c>
      <c r="H59" s="4">
        <v>18</v>
      </c>
      <c r="I59" s="4">
        <v>24</v>
      </c>
      <c r="J59" s="4">
        <v>18</v>
      </c>
      <c r="K59" s="4">
        <v>24</v>
      </c>
      <c r="L59" s="4">
        <v>24</v>
      </c>
      <c r="M59" s="4">
        <v>18</v>
      </c>
      <c r="N59" s="4">
        <v>24</v>
      </c>
      <c r="O59" s="4">
        <v>24</v>
      </c>
      <c r="P59" s="4">
        <v>18</v>
      </c>
      <c r="Q59" s="4">
        <v>24</v>
      </c>
      <c r="R59" s="4">
        <v>66</v>
      </c>
      <c r="S59" s="4">
        <v>108</v>
      </c>
      <c r="T59" s="4">
        <v>204</v>
      </c>
      <c r="U59" s="4">
        <v>162</v>
      </c>
      <c r="V59" s="4">
        <v>108</v>
      </c>
      <c r="W59" s="4">
        <v>24</v>
      </c>
      <c r="X59" s="5">
        <f t="shared" si="12"/>
        <v>888</v>
      </c>
      <c r="Y59" s="6">
        <f t="shared" ref="Y59:AN59" si="176">IF($G59=0,IF(H59&gt;0,1,0),H59/$G59)</f>
        <v>0.81818181818181823</v>
      </c>
      <c r="Z59" s="6">
        <f t="shared" si="176"/>
        <v>1.0909090909090908</v>
      </c>
      <c r="AA59" s="6">
        <f t="shared" si="176"/>
        <v>0.81818181818181823</v>
      </c>
      <c r="AB59" s="6">
        <f t="shared" si="176"/>
        <v>1.0909090909090908</v>
      </c>
      <c r="AC59" s="6">
        <f t="shared" si="176"/>
        <v>1.0909090909090908</v>
      </c>
      <c r="AD59" s="6">
        <f t="shared" si="176"/>
        <v>0.81818181818181823</v>
      </c>
      <c r="AE59" s="6">
        <f t="shared" si="176"/>
        <v>1.0909090909090908</v>
      </c>
      <c r="AF59" s="6">
        <f t="shared" si="176"/>
        <v>1.0909090909090908</v>
      </c>
      <c r="AG59" s="6">
        <f t="shared" si="176"/>
        <v>0.81818181818181823</v>
      </c>
      <c r="AH59" s="6">
        <f t="shared" si="176"/>
        <v>1.0909090909090908</v>
      </c>
      <c r="AI59" s="6">
        <f t="shared" si="176"/>
        <v>3</v>
      </c>
      <c r="AJ59" s="6">
        <f t="shared" si="176"/>
        <v>4.9090909090909092</v>
      </c>
      <c r="AK59" s="6">
        <f t="shared" si="176"/>
        <v>9.2727272727272734</v>
      </c>
      <c r="AL59" s="6">
        <f t="shared" si="176"/>
        <v>7.3636363636363633</v>
      </c>
      <c r="AM59" s="6">
        <f t="shared" si="176"/>
        <v>4.9090909090909092</v>
      </c>
      <c r="AN59" s="6">
        <f t="shared" si="176"/>
        <v>1.0909090909090908</v>
      </c>
      <c r="AO59" s="7">
        <f t="shared" ref="AO59:AT59" si="177">H59*(IF(Y59&gt;=0.2,0.4,0))</f>
        <v>7.2</v>
      </c>
      <c r="AP59" s="7">
        <f t="shared" si="177"/>
        <v>9.6000000000000014</v>
      </c>
      <c r="AQ59" s="7">
        <f t="shared" si="177"/>
        <v>7.2</v>
      </c>
      <c r="AR59" s="7">
        <f t="shared" si="177"/>
        <v>9.6000000000000014</v>
      </c>
      <c r="AS59" s="7">
        <f t="shared" si="177"/>
        <v>9.6000000000000014</v>
      </c>
      <c r="AT59" s="7">
        <f t="shared" si="177"/>
        <v>7.2</v>
      </c>
      <c r="AU59" s="7">
        <f t="shared" ref="AU59:BD59" si="178">N59*(IF(AE59&gt;=0.7,0.3,IF(AE59&gt;=0.2,0.2,0)))</f>
        <v>7.1999999999999993</v>
      </c>
      <c r="AV59" s="7">
        <f t="shared" si="178"/>
        <v>7.1999999999999993</v>
      </c>
      <c r="AW59" s="7">
        <f t="shared" si="178"/>
        <v>5.3999999999999995</v>
      </c>
      <c r="AX59" s="7">
        <f t="shared" si="178"/>
        <v>7.1999999999999993</v>
      </c>
      <c r="AY59" s="7">
        <f t="shared" si="178"/>
        <v>19.8</v>
      </c>
      <c r="AZ59" s="7">
        <f t="shared" si="178"/>
        <v>32.4</v>
      </c>
      <c r="BA59" s="7">
        <f t="shared" si="178"/>
        <v>61.199999999999996</v>
      </c>
      <c r="BB59" s="7">
        <f t="shared" si="178"/>
        <v>48.6</v>
      </c>
      <c r="BC59" s="7">
        <f t="shared" si="178"/>
        <v>32.4</v>
      </c>
      <c r="BD59" s="7">
        <f t="shared" si="178"/>
        <v>7.1999999999999993</v>
      </c>
      <c r="BE59" s="7">
        <f t="shared" si="16"/>
        <v>279</v>
      </c>
    </row>
    <row r="60" spans="1:57" s="1" customFormat="1" ht="30">
      <c r="A60" s="2" t="s">
        <v>226</v>
      </c>
      <c r="B60" s="2" t="s">
        <v>2140</v>
      </c>
      <c r="C60" s="3" t="s">
        <v>2141</v>
      </c>
      <c r="D60" s="3" t="s">
        <v>228</v>
      </c>
      <c r="E60" s="3" t="s">
        <v>2142</v>
      </c>
      <c r="F60" s="3" t="s">
        <v>2088</v>
      </c>
      <c r="G60" s="2">
        <v>1213</v>
      </c>
      <c r="H60" s="4">
        <v>1099</v>
      </c>
      <c r="I60" s="4">
        <v>989</v>
      </c>
      <c r="J60" s="4">
        <v>985</v>
      </c>
      <c r="K60" s="4">
        <v>967</v>
      </c>
      <c r="L60" s="4">
        <v>971</v>
      </c>
      <c r="M60" s="4">
        <v>935</v>
      </c>
      <c r="N60" s="4">
        <v>1027</v>
      </c>
      <c r="O60" s="4">
        <v>1026</v>
      </c>
      <c r="P60" s="4">
        <v>1024</v>
      </c>
      <c r="Q60" s="4">
        <v>1072</v>
      </c>
      <c r="R60" s="4">
        <v>977</v>
      </c>
      <c r="S60" s="4">
        <v>1066</v>
      </c>
      <c r="T60" s="4">
        <v>947</v>
      </c>
      <c r="U60" s="4">
        <v>899</v>
      </c>
      <c r="V60" s="4">
        <v>853</v>
      </c>
      <c r="W60" s="4">
        <v>990</v>
      </c>
      <c r="X60" s="5">
        <f t="shared" si="12"/>
        <v>15827</v>
      </c>
      <c r="Y60" s="6">
        <f t="shared" ref="Y60:AN60" si="179">IF($G60=0,IF(H60&gt;0,1,0),H60/$G60)</f>
        <v>0.90601813685078314</v>
      </c>
      <c r="Z60" s="6">
        <f t="shared" si="179"/>
        <v>0.81533388293487219</v>
      </c>
      <c r="AA60" s="6">
        <f t="shared" si="179"/>
        <v>0.81203627370156639</v>
      </c>
      <c r="AB60" s="6">
        <f t="shared" si="179"/>
        <v>0.79719703215169002</v>
      </c>
      <c r="AC60" s="6">
        <f t="shared" si="179"/>
        <v>0.80049464138499593</v>
      </c>
      <c r="AD60" s="6">
        <f t="shared" si="179"/>
        <v>0.77081615828524319</v>
      </c>
      <c r="AE60" s="6">
        <f t="shared" si="179"/>
        <v>0.84666117065127777</v>
      </c>
      <c r="AF60" s="6">
        <f t="shared" si="179"/>
        <v>0.84583676834295141</v>
      </c>
      <c r="AG60" s="6">
        <f t="shared" si="179"/>
        <v>0.84418796372629845</v>
      </c>
      <c r="AH60" s="6">
        <f t="shared" si="179"/>
        <v>0.8837592745259687</v>
      </c>
      <c r="AI60" s="6">
        <f t="shared" si="179"/>
        <v>0.80544105523495468</v>
      </c>
      <c r="AJ60" s="6">
        <f t="shared" si="179"/>
        <v>0.87881286067600994</v>
      </c>
      <c r="AK60" s="6">
        <f t="shared" si="179"/>
        <v>0.78070898598516081</v>
      </c>
      <c r="AL60" s="6">
        <f t="shared" si="179"/>
        <v>0.74113767518549056</v>
      </c>
      <c r="AM60" s="6">
        <f t="shared" si="179"/>
        <v>0.70321516900247316</v>
      </c>
      <c r="AN60" s="6">
        <f t="shared" si="179"/>
        <v>0.81615828524319867</v>
      </c>
      <c r="AO60" s="7">
        <f t="shared" ref="AO60:AT60" si="180">H60*(IF(Y60&gt;=0.2,0.4,0))</f>
        <v>439.6</v>
      </c>
      <c r="AP60" s="7">
        <f t="shared" si="180"/>
        <v>395.6</v>
      </c>
      <c r="AQ60" s="7">
        <f t="shared" si="180"/>
        <v>394</v>
      </c>
      <c r="AR60" s="7">
        <f t="shared" si="180"/>
        <v>386.8</v>
      </c>
      <c r="AS60" s="7">
        <f t="shared" si="180"/>
        <v>388.40000000000003</v>
      </c>
      <c r="AT60" s="7">
        <f t="shared" si="180"/>
        <v>374</v>
      </c>
      <c r="AU60" s="7">
        <f t="shared" ref="AU60:BD60" si="181">N60*(IF(AE60&gt;=0.7,0.3,IF(AE60&gt;=0.2,0.2,0)))</f>
        <v>308.09999999999997</v>
      </c>
      <c r="AV60" s="7">
        <f t="shared" si="181"/>
        <v>307.8</v>
      </c>
      <c r="AW60" s="7">
        <f t="shared" si="181"/>
        <v>307.2</v>
      </c>
      <c r="AX60" s="7">
        <f t="shared" si="181"/>
        <v>321.59999999999997</v>
      </c>
      <c r="AY60" s="7">
        <f t="shared" si="181"/>
        <v>293.09999999999997</v>
      </c>
      <c r="AZ60" s="7">
        <f t="shared" si="181"/>
        <v>319.8</v>
      </c>
      <c r="BA60" s="7">
        <f t="shared" si="181"/>
        <v>284.09999999999997</v>
      </c>
      <c r="BB60" s="7">
        <f t="shared" si="181"/>
        <v>269.7</v>
      </c>
      <c r="BC60" s="7">
        <f t="shared" si="181"/>
        <v>255.89999999999998</v>
      </c>
      <c r="BD60" s="7">
        <f t="shared" si="181"/>
        <v>297</v>
      </c>
      <c r="BE60" s="7">
        <f t="shared" si="16"/>
        <v>5342.7</v>
      </c>
    </row>
    <row r="61" spans="1:57" s="1" customFormat="1" ht="30">
      <c r="A61" s="2" t="s">
        <v>32</v>
      </c>
      <c r="B61" s="2" t="s">
        <v>2148</v>
      </c>
      <c r="C61" s="3" t="s">
        <v>1884</v>
      </c>
      <c r="D61" s="3" t="s">
        <v>48</v>
      </c>
      <c r="E61" s="3" t="s">
        <v>2149</v>
      </c>
      <c r="F61" s="3" t="s">
        <v>2150</v>
      </c>
      <c r="G61" s="2">
        <v>272</v>
      </c>
      <c r="H61" s="4">
        <v>195</v>
      </c>
      <c r="I61" s="4">
        <v>210</v>
      </c>
      <c r="J61" s="4">
        <v>225</v>
      </c>
      <c r="K61" s="4">
        <v>225</v>
      </c>
      <c r="L61" s="4">
        <v>210</v>
      </c>
      <c r="M61" s="4">
        <v>210</v>
      </c>
      <c r="N61" s="4">
        <v>180</v>
      </c>
      <c r="O61" s="4">
        <v>270</v>
      </c>
      <c r="P61" s="4">
        <v>270</v>
      </c>
      <c r="Q61" s="4">
        <v>330</v>
      </c>
      <c r="R61" s="4">
        <v>315</v>
      </c>
      <c r="S61" s="4">
        <v>300</v>
      </c>
      <c r="T61" s="4">
        <v>240</v>
      </c>
      <c r="U61" s="4">
        <v>270</v>
      </c>
      <c r="V61" s="4">
        <v>255</v>
      </c>
      <c r="W61" s="4">
        <v>255</v>
      </c>
      <c r="X61" s="5">
        <f t="shared" si="12"/>
        <v>3960</v>
      </c>
      <c r="Y61" s="6">
        <f t="shared" ref="Y61:AN61" si="182">IF($G61=0,IF(H61&gt;0,1,0),H61/$G61)</f>
        <v>0.71691176470588236</v>
      </c>
      <c r="Z61" s="6">
        <f t="shared" si="182"/>
        <v>0.7720588235294118</v>
      </c>
      <c r="AA61" s="6">
        <f t="shared" si="182"/>
        <v>0.82720588235294112</v>
      </c>
      <c r="AB61" s="6">
        <f t="shared" si="182"/>
        <v>0.82720588235294112</v>
      </c>
      <c r="AC61" s="6">
        <f t="shared" si="182"/>
        <v>0.7720588235294118</v>
      </c>
      <c r="AD61" s="6">
        <f t="shared" si="182"/>
        <v>0.7720588235294118</v>
      </c>
      <c r="AE61" s="6">
        <f t="shared" si="182"/>
        <v>0.66176470588235292</v>
      </c>
      <c r="AF61" s="6">
        <f t="shared" si="182"/>
        <v>0.99264705882352944</v>
      </c>
      <c r="AG61" s="6">
        <f t="shared" si="182"/>
        <v>0.99264705882352944</v>
      </c>
      <c r="AH61" s="6">
        <f t="shared" si="182"/>
        <v>1.213235294117647</v>
      </c>
      <c r="AI61" s="6">
        <f t="shared" si="182"/>
        <v>1.1580882352941178</v>
      </c>
      <c r="AJ61" s="6">
        <f t="shared" si="182"/>
        <v>1.1029411764705883</v>
      </c>
      <c r="AK61" s="6">
        <f t="shared" si="182"/>
        <v>0.88235294117647056</v>
      </c>
      <c r="AL61" s="6">
        <f t="shared" si="182"/>
        <v>0.99264705882352944</v>
      </c>
      <c r="AM61" s="6">
        <f t="shared" si="182"/>
        <v>0.9375</v>
      </c>
      <c r="AN61" s="6">
        <f t="shared" si="182"/>
        <v>0.9375</v>
      </c>
      <c r="AO61" s="7">
        <f t="shared" ref="AO61:AT61" si="183">H61*(IF(Y61&gt;=0.2,0.4,0))</f>
        <v>78</v>
      </c>
      <c r="AP61" s="7">
        <f t="shared" si="183"/>
        <v>84</v>
      </c>
      <c r="AQ61" s="7">
        <f t="shared" si="183"/>
        <v>90</v>
      </c>
      <c r="AR61" s="7">
        <f t="shared" si="183"/>
        <v>90</v>
      </c>
      <c r="AS61" s="7">
        <f t="shared" si="183"/>
        <v>84</v>
      </c>
      <c r="AT61" s="7">
        <f t="shared" si="183"/>
        <v>84</v>
      </c>
      <c r="AU61" s="7">
        <f t="shared" ref="AU61:BD61" si="184">N61*(IF(AE61&gt;=0.7,0.3,IF(AE61&gt;=0.2,0.2,0)))</f>
        <v>36</v>
      </c>
      <c r="AV61" s="7">
        <f t="shared" si="184"/>
        <v>81</v>
      </c>
      <c r="AW61" s="7">
        <f t="shared" si="184"/>
        <v>81</v>
      </c>
      <c r="AX61" s="7">
        <f t="shared" si="184"/>
        <v>99</v>
      </c>
      <c r="AY61" s="7">
        <f t="shared" si="184"/>
        <v>94.5</v>
      </c>
      <c r="AZ61" s="7">
        <f t="shared" si="184"/>
        <v>90</v>
      </c>
      <c r="BA61" s="7">
        <f t="shared" si="184"/>
        <v>72</v>
      </c>
      <c r="BB61" s="7">
        <f t="shared" si="184"/>
        <v>81</v>
      </c>
      <c r="BC61" s="7">
        <f t="shared" si="184"/>
        <v>76.5</v>
      </c>
      <c r="BD61" s="7">
        <f t="shared" si="184"/>
        <v>76.5</v>
      </c>
      <c r="BE61" s="7">
        <f t="shared" si="16"/>
        <v>1297.5</v>
      </c>
    </row>
    <row r="62" spans="1:57" s="1" customFormat="1" ht="30">
      <c r="A62" s="2" t="s">
        <v>36</v>
      </c>
      <c r="B62" s="2" t="s">
        <v>2171</v>
      </c>
      <c r="C62" s="3" t="s">
        <v>1900</v>
      </c>
      <c r="D62" s="3" t="s">
        <v>38</v>
      </c>
      <c r="E62" s="3" t="s">
        <v>1239</v>
      </c>
      <c r="F62" s="3" t="s">
        <v>2170</v>
      </c>
      <c r="G62" s="2">
        <v>1</v>
      </c>
      <c r="H62" s="4"/>
      <c r="I62" s="4"/>
      <c r="J62" s="4"/>
      <c r="K62" s="4"/>
      <c r="L62" s="4">
        <v>3</v>
      </c>
      <c r="M62" s="4">
        <v>7</v>
      </c>
      <c r="N62" s="4">
        <v>15</v>
      </c>
      <c r="O62" s="4">
        <v>17</v>
      </c>
      <c r="P62" s="4">
        <v>17</v>
      </c>
      <c r="Q62" s="4">
        <v>7</v>
      </c>
      <c r="R62" s="4">
        <v>3</v>
      </c>
      <c r="S62" s="4">
        <v>3</v>
      </c>
      <c r="T62" s="4">
        <v>3</v>
      </c>
      <c r="U62" s="4">
        <v>3</v>
      </c>
      <c r="V62" s="4">
        <v>3</v>
      </c>
      <c r="W62" s="4">
        <v>3</v>
      </c>
      <c r="X62" s="5">
        <f t="shared" si="12"/>
        <v>84</v>
      </c>
      <c r="Y62" s="6">
        <f t="shared" ref="Y62:AN62" si="185">IF($G62=0,IF(H62&gt;0,1,0),H62/$G62)</f>
        <v>0</v>
      </c>
      <c r="Z62" s="6">
        <f t="shared" si="185"/>
        <v>0</v>
      </c>
      <c r="AA62" s="6">
        <f t="shared" si="185"/>
        <v>0</v>
      </c>
      <c r="AB62" s="6">
        <f t="shared" si="185"/>
        <v>0</v>
      </c>
      <c r="AC62" s="6">
        <f t="shared" si="185"/>
        <v>3</v>
      </c>
      <c r="AD62" s="6">
        <f t="shared" si="185"/>
        <v>7</v>
      </c>
      <c r="AE62" s="6">
        <f t="shared" si="185"/>
        <v>15</v>
      </c>
      <c r="AF62" s="6">
        <f t="shared" si="185"/>
        <v>17</v>
      </c>
      <c r="AG62" s="6">
        <f t="shared" si="185"/>
        <v>17</v>
      </c>
      <c r="AH62" s="6">
        <f t="shared" si="185"/>
        <v>7</v>
      </c>
      <c r="AI62" s="6">
        <f t="shared" si="185"/>
        <v>3</v>
      </c>
      <c r="AJ62" s="6">
        <f t="shared" si="185"/>
        <v>3</v>
      </c>
      <c r="AK62" s="6">
        <f t="shared" si="185"/>
        <v>3</v>
      </c>
      <c r="AL62" s="6">
        <f t="shared" si="185"/>
        <v>3</v>
      </c>
      <c r="AM62" s="6">
        <f t="shared" si="185"/>
        <v>3</v>
      </c>
      <c r="AN62" s="6">
        <f t="shared" si="185"/>
        <v>3</v>
      </c>
      <c r="AO62" s="7">
        <f t="shared" ref="AO62:AT62" si="186">H62*(IF(Y62&gt;=0.2,0.4,0))</f>
        <v>0</v>
      </c>
      <c r="AP62" s="7">
        <f t="shared" si="186"/>
        <v>0</v>
      </c>
      <c r="AQ62" s="7">
        <f t="shared" si="186"/>
        <v>0</v>
      </c>
      <c r="AR62" s="7">
        <f t="shared" si="186"/>
        <v>0</v>
      </c>
      <c r="AS62" s="7">
        <f t="shared" si="186"/>
        <v>1.2000000000000002</v>
      </c>
      <c r="AT62" s="7">
        <f t="shared" si="186"/>
        <v>2.8000000000000003</v>
      </c>
      <c r="AU62" s="7">
        <f t="shared" ref="AU62:BD62" si="187">N62*(IF(AE62&gt;=0.7,0.3,IF(AE62&gt;=0.2,0.2,0)))</f>
        <v>4.5</v>
      </c>
      <c r="AV62" s="7">
        <f t="shared" si="187"/>
        <v>5.0999999999999996</v>
      </c>
      <c r="AW62" s="7">
        <f t="shared" si="187"/>
        <v>5.0999999999999996</v>
      </c>
      <c r="AX62" s="7">
        <f t="shared" si="187"/>
        <v>2.1</v>
      </c>
      <c r="AY62" s="7">
        <f t="shared" si="187"/>
        <v>0.89999999999999991</v>
      </c>
      <c r="AZ62" s="7">
        <f t="shared" si="187"/>
        <v>0.89999999999999991</v>
      </c>
      <c r="BA62" s="7">
        <f t="shared" si="187"/>
        <v>0.89999999999999991</v>
      </c>
      <c r="BB62" s="7">
        <f t="shared" si="187"/>
        <v>0.89999999999999991</v>
      </c>
      <c r="BC62" s="7">
        <f t="shared" si="187"/>
        <v>0.89999999999999991</v>
      </c>
      <c r="BD62" s="7">
        <f t="shared" si="187"/>
        <v>0.89999999999999991</v>
      </c>
      <c r="BE62" s="7">
        <f t="shared" si="16"/>
        <v>26.199999999999992</v>
      </c>
    </row>
    <row r="63" spans="1:57" s="1" customFormat="1" ht="30">
      <c r="A63" s="2" t="s">
        <v>20</v>
      </c>
      <c r="B63" s="2" t="s">
        <v>2172</v>
      </c>
      <c r="C63" s="3" t="s">
        <v>1974</v>
      </c>
      <c r="D63" s="3" t="s">
        <v>1481</v>
      </c>
      <c r="E63" s="3" t="s">
        <v>2173</v>
      </c>
      <c r="F63" s="3" t="s">
        <v>2170</v>
      </c>
      <c r="G63" s="2">
        <v>0</v>
      </c>
      <c r="H63" s="4"/>
      <c r="I63" s="4"/>
      <c r="J63" s="4"/>
      <c r="K63" s="4"/>
      <c r="L63" s="4">
        <v>0</v>
      </c>
      <c r="M63" s="4">
        <v>0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5">
        <f t="shared" ref="X63:X112" si="188">SUM(H63:W63)</f>
        <v>0</v>
      </c>
      <c r="Y63" s="6">
        <f t="shared" ref="Y63:AN63" si="189">IF($G63=0,IF(H63&gt;0,1,0),H63/$G63)</f>
        <v>0</v>
      </c>
      <c r="Z63" s="6">
        <f t="shared" si="189"/>
        <v>0</v>
      </c>
      <c r="AA63" s="6">
        <f t="shared" si="189"/>
        <v>0</v>
      </c>
      <c r="AB63" s="6">
        <f t="shared" si="189"/>
        <v>0</v>
      </c>
      <c r="AC63" s="6">
        <f t="shared" si="189"/>
        <v>0</v>
      </c>
      <c r="AD63" s="6">
        <f t="shared" si="189"/>
        <v>0</v>
      </c>
      <c r="AE63" s="6">
        <f t="shared" si="189"/>
        <v>0</v>
      </c>
      <c r="AF63" s="6">
        <f t="shared" si="189"/>
        <v>0</v>
      </c>
      <c r="AG63" s="6">
        <f t="shared" si="189"/>
        <v>0</v>
      </c>
      <c r="AH63" s="6">
        <f t="shared" si="189"/>
        <v>0</v>
      </c>
      <c r="AI63" s="6">
        <f t="shared" si="189"/>
        <v>0</v>
      </c>
      <c r="AJ63" s="6">
        <f t="shared" si="189"/>
        <v>0</v>
      </c>
      <c r="AK63" s="6">
        <f t="shared" si="189"/>
        <v>0</v>
      </c>
      <c r="AL63" s="6">
        <f t="shared" si="189"/>
        <v>0</v>
      </c>
      <c r="AM63" s="6">
        <f t="shared" si="189"/>
        <v>0</v>
      </c>
      <c r="AN63" s="6">
        <f t="shared" si="189"/>
        <v>0</v>
      </c>
      <c r="AO63" s="7">
        <f t="shared" ref="AO63:AT63" si="190">H63*(IF(Y63&gt;=0.2,0.4,0))</f>
        <v>0</v>
      </c>
      <c r="AP63" s="7">
        <f t="shared" si="190"/>
        <v>0</v>
      </c>
      <c r="AQ63" s="7">
        <f t="shared" si="190"/>
        <v>0</v>
      </c>
      <c r="AR63" s="7">
        <f t="shared" si="190"/>
        <v>0</v>
      </c>
      <c r="AS63" s="7">
        <f t="shared" si="190"/>
        <v>0</v>
      </c>
      <c r="AT63" s="7">
        <f t="shared" si="190"/>
        <v>0</v>
      </c>
      <c r="AU63" s="7">
        <f t="shared" ref="AU63:BD63" si="191">N63*(IF(AE63&gt;=0.7,0.3,IF(AE63&gt;=0.2,0.2,0)))</f>
        <v>0</v>
      </c>
      <c r="AV63" s="7">
        <f t="shared" si="191"/>
        <v>0</v>
      </c>
      <c r="AW63" s="7">
        <f t="shared" si="191"/>
        <v>0</v>
      </c>
      <c r="AX63" s="7">
        <f t="shared" si="191"/>
        <v>0</v>
      </c>
      <c r="AY63" s="7">
        <f t="shared" si="191"/>
        <v>0</v>
      </c>
      <c r="AZ63" s="7">
        <f t="shared" si="191"/>
        <v>0</v>
      </c>
      <c r="BA63" s="7">
        <f t="shared" si="191"/>
        <v>0</v>
      </c>
      <c r="BB63" s="7">
        <f t="shared" si="191"/>
        <v>0</v>
      </c>
      <c r="BC63" s="7">
        <f t="shared" si="191"/>
        <v>0</v>
      </c>
      <c r="BD63" s="7">
        <f t="shared" si="191"/>
        <v>0</v>
      </c>
      <c r="BE63" s="7">
        <f t="shared" ref="BE63:BE112" si="192">SUM(AO63:BD63)</f>
        <v>0</v>
      </c>
    </row>
    <row r="64" spans="1:57" s="1" customFormat="1" ht="30">
      <c r="A64" s="2" t="s">
        <v>20</v>
      </c>
      <c r="B64" s="2" t="s">
        <v>2174</v>
      </c>
      <c r="C64" s="3" t="s">
        <v>2175</v>
      </c>
      <c r="D64" s="3" t="s">
        <v>238</v>
      </c>
      <c r="E64" s="3" t="s">
        <v>2176</v>
      </c>
      <c r="F64" s="3" t="s">
        <v>2170</v>
      </c>
      <c r="G64" s="2">
        <v>1450</v>
      </c>
      <c r="H64" s="4"/>
      <c r="I64" s="4"/>
      <c r="J64" s="4"/>
      <c r="K64" s="4"/>
      <c r="L64" s="4">
        <v>1050</v>
      </c>
      <c r="M64" s="4">
        <v>1050</v>
      </c>
      <c r="N64" s="4">
        <v>1050</v>
      </c>
      <c r="O64" s="4">
        <v>1110</v>
      </c>
      <c r="P64" s="4">
        <v>1095</v>
      </c>
      <c r="Q64" s="4">
        <v>1080</v>
      </c>
      <c r="R64" s="4">
        <v>1080</v>
      </c>
      <c r="S64" s="4">
        <v>1110</v>
      </c>
      <c r="T64" s="4">
        <v>1020</v>
      </c>
      <c r="U64" s="4">
        <v>1125</v>
      </c>
      <c r="V64" s="4">
        <v>1080</v>
      </c>
      <c r="W64" s="4">
        <v>1095</v>
      </c>
      <c r="X64" s="5">
        <f t="shared" si="188"/>
        <v>12945</v>
      </c>
      <c r="Y64" s="6">
        <f t="shared" ref="Y64:AN64" si="193">IF($G64=0,IF(H64&gt;0,1,0),H64/$G64)</f>
        <v>0</v>
      </c>
      <c r="Z64" s="6">
        <f t="shared" si="193"/>
        <v>0</v>
      </c>
      <c r="AA64" s="6">
        <f t="shared" si="193"/>
        <v>0</v>
      </c>
      <c r="AB64" s="6">
        <f t="shared" si="193"/>
        <v>0</v>
      </c>
      <c r="AC64" s="6">
        <f t="shared" si="193"/>
        <v>0.72413793103448276</v>
      </c>
      <c r="AD64" s="6">
        <f t="shared" si="193"/>
        <v>0.72413793103448276</v>
      </c>
      <c r="AE64" s="6">
        <f t="shared" si="193"/>
        <v>0.72413793103448276</v>
      </c>
      <c r="AF64" s="6">
        <f t="shared" si="193"/>
        <v>0.76551724137931032</v>
      </c>
      <c r="AG64" s="6">
        <f t="shared" si="193"/>
        <v>0.7551724137931034</v>
      </c>
      <c r="AH64" s="6">
        <f t="shared" si="193"/>
        <v>0.7448275862068966</v>
      </c>
      <c r="AI64" s="6">
        <f t="shared" si="193"/>
        <v>0.7448275862068966</v>
      </c>
      <c r="AJ64" s="6">
        <f t="shared" si="193"/>
        <v>0.76551724137931032</v>
      </c>
      <c r="AK64" s="6">
        <f t="shared" si="193"/>
        <v>0.70344827586206893</v>
      </c>
      <c r="AL64" s="6">
        <f t="shared" si="193"/>
        <v>0.77586206896551724</v>
      </c>
      <c r="AM64" s="6">
        <f t="shared" si="193"/>
        <v>0.7448275862068966</v>
      </c>
      <c r="AN64" s="6">
        <f t="shared" si="193"/>
        <v>0.7551724137931034</v>
      </c>
      <c r="AO64" s="7">
        <f t="shared" ref="AO64:AT64" si="194">H64*(IF(Y64&gt;=0.2,0.4,0))</f>
        <v>0</v>
      </c>
      <c r="AP64" s="7">
        <f t="shared" si="194"/>
        <v>0</v>
      </c>
      <c r="AQ64" s="7">
        <f t="shared" si="194"/>
        <v>0</v>
      </c>
      <c r="AR64" s="7">
        <f t="shared" si="194"/>
        <v>0</v>
      </c>
      <c r="AS64" s="7">
        <f t="shared" si="194"/>
        <v>420</v>
      </c>
      <c r="AT64" s="7">
        <f t="shared" si="194"/>
        <v>420</v>
      </c>
      <c r="AU64" s="7">
        <f t="shared" ref="AU64:BD64" si="195">N64*(IF(AE64&gt;=0.7,0.3,IF(AE64&gt;=0.2,0.2,0)))</f>
        <v>315</v>
      </c>
      <c r="AV64" s="7">
        <f t="shared" si="195"/>
        <v>333</v>
      </c>
      <c r="AW64" s="7">
        <f t="shared" si="195"/>
        <v>328.5</v>
      </c>
      <c r="AX64" s="7">
        <f t="shared" si="195"/>
        <v>324</v>
      </c>
      <c r="AY64" s="7">
        <f t="shared" si="195"/>
        <v>324</v>
      </c>
      <c r="AZ64" s="7">
        <f t="shared" si="195"/>
        <v>333</v>
      </c>
      <c r="BA64" s="7">
        <f t="shared" si="195"/>
        <v>306</v>
      </c>
      <c r="BB64" s="7">
        <f t="shared" si="195"/>
        <v>337.5</v>
      </c>
      <c r="BC64" s="7">
        <f t="shared" si="195"/>
        <v>324</v>
      </c>
      <c r="BD64" s="7">
        <f t="shared" si="195"/>
        <v>328.5</v>
      </c>
      <c r="BE64" s="7">
        <f t="shared" si="192"/>
        <v>4093.5</v>
      </c>
    </row>
    <row r="65" spans="1:57" s="1" customFormat="1" ht="30">
      <c r="A65" s="2" t="s">
        <v>20</v>
      </c>
      <c r="B65" s="2" t="s">
        <v>2178</v>
      </c>
      <c r="C65" s="3" t="s">
        <v>1974</v>
      </c>
      <c r="D65" s="3" t="s">
        <v>1896</v>
      </c>
      <c r="E65" s="3" t="s">
        <v>2179</v>
      </c>
      <c r="F65" s="3" t="s">
        <v>2170</v>
      </c>
      <c r="G65" s="2">
        <v>0</v>
      </c>
      <c r="H65" s="4"/>
      <c r="I65" s="4"/>
      <c r="J65" s="4"/>
      <c r="K65" s="4"/>
      <c r="L65" s="4">
        <v>28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5">
        <f t="shared" si="188"/>
        <v>28</v>
      </c>
      <c r="Y65" s="6">
        <f t="shared" ref="Y65:AN65" si="196">IF($G65=0,IF(H65&gt;0,1,0),H65/$G65)</f>
        <v>0</v>
      </c>
      <c r="Z65" s="6">
        <f t="shared" si="196"/>
        <v>0</v>
      </c>
      <c r="AA65" s="6">
        <f t="shared" si="196"/>
        <v>0</v>
      </c>
      <c r="AB65" s="6">
        <f t="shared" si="196"/>
        <v>0</v>
      </c>
      <c r="AC65" s="6">
        <f t="shared" si="196"/>
        <v>1</v>
      </c>
      <c r="AD65" s="6">
        <f t="shared" si="196"/>
        <v>0</v>
      </c>
      <c r="AE65" s="6">
        <f t="shared" si="196"/>
        <v>0</v>
      </c>
      <c r="AF65" s="6">
        <f t="shared" si="196"/>
        <v>0</v>
      </c>
      <c r="AG65" s="6">
        <f t="shared" si="196"/>
        <v>0</v>
      </c>
      <c r="AH65" s="6">
        <f t="shared" si="196"/>
        <v>0</v>
      </c>
      <c r="AI65" s="6">
        <f t="shared" si="196"/>
        <v>0</v>
      </c>
      <c r="AJ65" s="6">
        <f t="shared" si="196"/>
        <v>0</v>
      </c>
      <c r="AK65" s="6">
        <f t="shared" si="196"/>
        <v>0</v>
      </c>
      <c r="AL65" s="6">
        <f t="shared" si="196"/>
        <v>0</v>
      </c>
      <c r="AM65" s="6">
        <f t="shared" si="196"/>
        <v>0</v>
      </c>
      <c r="AN65" s="6">
        <f t="shared" si="196"/>
        <v>0</v>
      </c>
      <c r="AO65" s="7">
        <f t="shared" ref="AO65:AT65" si="197">H65*(IF(Y65&gt;=0.2,0.4,0))</f>
        <v>0</v>
      </c>
      <c r="AP65" s="7">
        <f t="shared" si="197"/>
        <v>0</v>
      </c>
      <c r="AQ65" s="7">
        <f t="shared" si="197"/>
        <v>0</v>
      </c>
      <c r="AR65" s="7">
        <f t="shared" si="197"/>
        <v>0</v>
      </c>
      <c r="AS65" s="7">
        <f t="shared" si="197"/>
        <v>11.200000000000001</v>
      </c>
      <c r="AT65" s="7">
        <f t="shared" si="197"/>
        <v>0</v>
      </c>
      <c r="AU65" s="7">
        <f t="shared" ref="AU65:BD65" si="198">N65*(IF(AE65&gt;=0.7,0.3,IF(AE65&gt;=0.2,0.2,0)))</f>
        <v>0</v>
      </c>
      <c r="AV65" s="7">
        <f t="shared" si="198"/>
        <v>0</v>
      </c>
      <c r="AW65" s="7">
        <f t="shared" si="198"/>
        <v>0</v>
      </c>
      <c r="AX65" s="7">
        <f t="shared" si="198"/>
        <v>0</v>
      </c>
      <c r="AY65" s="7">
        <f t="shared" si="198"/>
        <v>0</v>
      </c>
      <c r="AZ65" s="7">
        <f t="shared" si="198"/>
        <v>0</v>
      </c>
      <c r="BA65" s="7">
        <f t="shared" si="198"/>
        <v>0</v>
      </c>
      <c r="BB65" s="7">
        <f t="shared" si="198"/>
        <v>0</v>
      </c>
      <c r="BC65" s="7">
        <f t="shared" si="198"/>
        <v>0</v>
      </c>
      <c r="BD65" s="7">
        <f t="shared" si="198"/>
        <v>0</v>
      </c>
      <c r="BE65" s="7">
        <f t="shared" si="192"/>
        <v>11.200000000000001</v>
      </c>
    </row>
    <row r="66" spans="1:57" s="1" customFormat="1" ht="30">
      <c r="A66" s="2" t="s">
        <v>20</v>
      </c>
      <c r="B66" s="2" t="s">
        <v>2181</v>
      </c>
      <c r="C66" s="3" t="s">
        <v>2182</v>
      </c>
      <c r="D66" s="3" t="s">
        <v>238</v>
      </c>
      <c r="E66" s="3" t="s">
        <v>2183</v>
      </c>
      <c r="F66" s="3" t="s">
        <v>2170</v>
      </c>
      <c r="G66" s="2">
        <v>0</v>
      </c>
      <c r="H66" s="4"/>
      <c r="I66" s="4"/>
      <c r="J66" s="4"/>
      <c r="K66" s="4"/>
      <c r="L66" s="4">
        <v>0</v>
      </c>
      <c r="M66" s="4">
        <v>18</v>
      </c>
      <c r="N66" s="4">
        <v>36</v>
      </c>
      <c r="O66" s="4">
        <v>30</v>
      </c>
      <c r="P66" s="4">
        <v>30</v>
      </c>
      <c r="Q66" s="4">
        <v>36</v>
      </c>
      <c r="R66" s="4">
        <v>24</v>
      </c>
      <c r="S66" s="4">
        <v>36</v>
      </c>
      <c r="T66" s="4">
        <v>30</v>
      </c>
      <c r="U66" s="4">
        <v>24</v>
      </c>
      <c r="V66" s="4">
        <v>30</v>
      </c>
      <c r="W66" s="4">
        <v>30</v>
      </c>
      <c r="X66" s="5">
        <f t="shared" si="188"/>
        <v>324</v>
      </c>
      <c r="Y66" s="6">
        <f t="shared" ref="Y66:AN66" si="199">IF($G66=0,IF(H66&gt;0,1,0),H66/$G66)</f>
        <v>0</v>
      </c>
      <c r="Z66" s="6">
        <f t="shared" si="199"/>
        <v>0</v>
      </c>
      <c r="AA66" s="6">
        <f t="shared" si="199"/>
        <v>0</v>
      </c>
      <c r="AB66" s="6">
        <f t="shared" si="199"/>
        <v>0</v>
      </c>
      <c r="AC66" s="6">
        <f t="shared" si="199"/>
        <v>0</v>
      </c>
      <c r="AD66" s="6">
        <f t="shared" si="199"/>
        <v>1</v>
      </c>
      <c r="AE66" s="6">
        <f t="shared" si="199"/>
        <v>1</v>
      </c>
      <c r="AF66" s="6">
        <f t="shared" si="199"/>
        <v>1</v>
      </c>
      <c r="AG66" s="6">
        <f t="shared" si="199"/>
        <v>1</v>
      </c>
      <c r="AH66" s="6">
        <f t="shared" si="199"/>
        <v>1</v>
      </c>
      <c r="AI66" s="6">
        <f t="shared" si="199"/>
        <v>1</v>
      </c>
      <c r="AJ66" s="6">
        <f t="shared" si="199"/>
        <v>1</v>
      </c>
      <c r="AK66" s="6">
        <f t="shared" si="199"/>
        <v>1</v>
      </c>
      <c r="AL66" s="6">
        <f t="shared" si="199"/>
        <v>1</v>
      </c>
      <c r="AM66" s="6">
        <f t="shared" si="199"/>
        <v>1</v>
      </c>
      <c r="AN66" s="6">
        <f t="shared" si="199"/>
        <v>1</v>
      </c>
      <c r="AO66" s="7">
        <f t="shared" ref="AO66:AT66" si="200">H66*(IF(Y66&gt;=0.2,0.4,0))</f>
        <v>0</v>
      </c>
      <c r="AP66" s="7">
        <f t="shared" si="200"/>
        <v>0</v>
      </c>
      <c r="AQ66" s="7">
        <f t="shared" si="200"/>
        <v>0</v>
      </c>
      <c r="AR66" s="7">
        <f t="shared" si="200"/>
        <v>0</v>
      </c>
      <c r="AS66" s="7">
        <f t="shared" si="200"/>
        <v>0</v>
      </c>
      <c r="AT66" s="7">
        <f t="shared" si="200"/>
        <v>7.2</v>
      </c>
      <c r="AU66" s="7">
        <f t="shared" ref="AU66:BD66" si="201">N66*(IF(AE66&gt;=0.7,0.3,IF(AE66&gt;=0.2,0.2,0)))</f>
        <v>10.799999999999999</v>
      </c>
      <c r="AV66" s="7">
        <f t="shared" si="201"/>
        <v>9</v>
      </c>
      <c r="AW66" s="7">
        <f t="shared" si="201"/>
        <v>9</v>
      </c>
      <c r="AX66" s="7">
        <f t="shared" si="201"/>
        <v>10.799999999999999</v>
      </c>
      <c r="AY66" s="7">
        <f t="shared" si="201"/>
        <v>7.1999999999999993</v>
      </c>
      <c r="AZ66" s="7">
        <f t="shared" si="201"/>
        <v>10.799999999999999</v>
      </c>
      <c r="BA66" s="7">
        <f t="shared" si="201"/>
        <v>9</v>
      </c>
      <c r="BB66" s="7">
        <f t="shared" si="201"/>
        <v>7.1999999999999993</v>
      </c>
      <c r="BC66" s="7">
        <f t="shared" si="201"/>
        <v>9</v>
      </c>
      <c r="BD66" s="7">
        <f t="shared" si="201"/>
        <v>9</v>
      </c>
      <c r="BE66" s="7">
        <f t="shared" si="192"/>
        <v>99</v>
      </c>
    </row>
    <row r="67" spans="1:57" s="1" customFormat="1" ht="30">
      <c r="A67" s="2" t="s">
        <v>29</v>
      </c>
      <c r="B67" s="2" t="s">
        <v>2185</v>
      </c>
      <c r="C67" s="3" t="s">
        <v>2186</v>
      </c>
      <c r="D67" s="3" t="s">
        <v>1387</v>
      </c>
      <c r="E67" s="3" t="s">
        <v>2187</v>
      </c>
      <c r="F67" s="3" t="s">
        <v>2170</v>
      </c>
      <c r="G67" s="2">
        <v>108</v>
      </c>
      <c r="H67" s="4"/>
      <c r="I67" s="4"/>
      <c r="J67" s="4"/>
      <c r="K67" s="4"/>
      <c r="L67" s="4">
        <v>156</v>
      </c>
      <c r="M67" s="4">
        <v>121</v>
      </c>
      <c r="N67" s="4">
        <v>116</v>
      </c>
      <c r="O67" s="4">
        <v>124</v>
      </c>
      <c r="P67" s="4">
        <v>149</v>
      </c>
      <c r="Q67" s="4">
        <v>146</v>
      </c>
      <c r="R67" s="4">
        <v>128</v>
      </c>
      <c r="S67" s="4">
        <v>38</v>
      </c>
      <c r="T67" s="4">
        <v>38</v>
      </c>
      <c r="U67" s="4">
        <v>0</v>
      </c>
      <c r="V67" s="4">
        <v>0</v>
      </c>
      <c r="W67" s="4">
        <v>0</v>
      </c>
      <c r="X67" s="5">
        <f t="shared" si="188"/>
        <v>1016</v>
      </c>
      <c r="Y67" s="6">
        <f t="shared" ref="Y67:AN67" si="202">IF($G67=0,IF(H67&gt;0,1,0),H67/$G67)</f>
        <v>0</v>
      </c>
      <c r="Z67" s="6">
        <f t="shared" si="202"/>
        <v>0</v>
      </c>
      <c r="AA67" s="6">
        <f t="shared" si="202"/>
        <v>0</v>
      </c>
      <c r="AB67" s="6">
        <f t="shared" si="202"/>
        <v>0</v>
      </c>
      <c r="AC67" s="6">
        <f t="shared" si="202"/>
        <v>1.4444444444444444</v>
      </c>
      <c r="AD67" s="6">
        <f t="shared" si="202"/>
        <v>1.1203703703703705</v>
      </c>
      <c r="AE67" s="6">
        <f t="shared" si="202"/>
        <v>1.0740740740740742</v>
      </c>
      <c r="AF67" s="6">
        <f t="shared" si="202"/>
        <v>1.1481481481481481</v>
      </c>
      <c r="AG67" s="6">
        <f t="shared" si="202"/>
        <v>1.3796296296296295</v>
      </c>
      <c r="AH67" s="6">
        <f t="shared" si="202"/>
        <v>1.3518518518518519</v>
      </c>
      <c r="AI67" s="6">
        <f t="shared" si="202"/>
        <v>1.1851851851851851</v>
      </c>
      <c r="AJ67" s="6">
        <f t="shared" si="202"/>
        <v>0.35185185185185186</v>
      </c>
      <c r="AK67" s="6">
        <f t="shared" si="202"/>
        <v>0.35185185185185186</v>
      </c>
      <c r="AL67" s="6">
        <f t="shared" si="202"/>
        <v>0</v>
      </c>
      <c r="AM67" s="6">
        <f t="shared" si="202"/>
        <v>0</v>
      </c>
      <c r="AN67" s="6">
        <f t="shared" si="202"/>
        <v>0</v>
      </c>
      <c r="AO67" s="7">
        <f t="shared" ref="AO67:AT67" si="203">H67*(IF(Y67&gt;=0.2,0.4,0))</f>
        <v>0</v>
      </c>
      <c r="AP67" s="7">
        <f t="shared" si="203"/>
        <v>0</v>
      </c>
      <c r="AQ67" s="7">
        <f t="shared" si="203"/>
        <v>0</v>
      </c>
      <c r="AR67" s="7">
        <f t="shared" si="203"/>
        <v>0</v>
      </c>
      <c r="AS67" s="7">
        <f t="shared" si="203"/>
        <v>62.400000000000006</v>
      </c>
      <c r="AT67" s="7">
        <f t="shared" si="203"/>
        <v>48.400000000000006</v>
      </c>
      <c r="AU67" s="7">
        <f t="shared" ref="AU67:BD67" si="204">N67*(IF(AE67&gt;=0.7,0.3,IF(AE67&gt;=0.2,0.2,0)))</f>
        <v>34.799999999999997</v>
      </c>
      <c r="AV67" s="7">
        <f t="shared" si="204"/>
        <v>37.199999999999996</v>
      </c>
      <c r="AW67" s="7">
        <f t="shared" si="204"/>
        <v>44.699999999999996</v>
      </c>
      <c r="AX67" s="7">
        <f t="shared" si="204"/>
        <v>43.8</v>
      </c>
      <c r="AY67" s="7">
        <f t="shared" si="204"/>
        <v>38.4</v>
      </c>
      <c r="AZ67" s="7">
        <f t="shared" si="204"/>
        <v>7.6000000000000005</v>
      </c>
      <c r="BA67" s="7">
        <f t="shared" si="204"/>
        <v>7.6000000000000005</v>
      </c>
      <c r="BB67" s="7">
        <f t="shared" si="204"/>
        <v>0</v>
      </c>
      <c r="BC67" s="7">
        <f t="shared" si="204"/>
        <v>0</v>
      </c>
      <c r="BD67" s="7">
        <f t="shared" si="204"/>
        <v>0</v>
      </c>
      <c r="BE67" s="7">
        <f t="shared" si="192"/>
        <v>324.90000000000003</v>
      </c>
    </row>
    <row r="68" spans="1:57" s="1" customFormat="1" ht="30">
      <c r="A68" s="2" t="s">
        <v>20</v>
      </c>
      <c r="B68" s="2" t="s">
        <v>2188</v>
      </c>
      <c r="C68" s="3" t="s">
        <v>1974</v>
      </c>
      <c r="D68" s="3" t="s">
        <v>1481</v>
      </c>
      <c r="E68" s="3" t="s">
        <v>2189</v>
      </c>
      <c r="F68" s="3" t="s">
        <v>2170</v>
      </c>
      <c r="G68" s="2">
        <v>4</v>
      </c>
      <c r="H68" s="4"/>
      <c r="I68" s="4"/>
      <c r="J68" s="4"/>
      <c r="K68" s="4"/>
      <c r="L68" s="4">
        <v>0</v>
      </c>
      <c r="M68" s="4">
        <v>0</v>
      </c>
      <c r="N68" s="4"/>
      <c r="O68" s="4"/>
      <c r="P68" s="4"/>
      <c r="Q68" s="4"/>
      <c r="R68" s="4"/>
      <c r="S68" s="4"/>
      <c r="T68" s="4"/>
      <c r="U68" s="4"/>
      <c r="V68" s="4"/>
      <c r="W68" s="4"/>
      <c r="X68" s="5">
        <f t="shared" si="188"/>
        <v>0</v>
      </c>
      <c r="Y68" s="6">
        <f t="shared" ref="Y68:AN68" si="205">IF($G68=0,IF(H68&gt;0,1,0),H68/$G68)</f>
        <v>0</v>
      </c>
      <c r="Z68" s="6">
        <f t="shared" si="205"/>
        <v>0</v>
      </c>
      <c r="AA68" s="6">
        <f t="shared" si="205"/>
        <v>0</v>
      </c>
      <c r="AB68" s="6">
        <f t="shared" si="205"/>
        <v>0</v>
      </c>
      <c r="AC68" s="6">
        <f t="shared" si="205"/>
        <v>0</v>
      </c>
      <c r="AD68" s="6">
        <f t="shared" si="205"/>
        <v>0</v>
      </c>
      <c r="AE68" s="6">
        <f t="shared" si="205"/>
        <v>0</v>
      </c>
      <c r="AF68" s="6">
        <f t="shared" si="205"/>
        <v>0</v>
      </c>
      <c r="AG68" s="6">
        <f t="shared" si="205"/>
        <v>0</v>
      </c>
      <c r="AH68" s="6">
        <f t="shared" si="205"/>
        <v>0</v>
      </c>
      <c r="AI68" s="6">
        <f t="shared" si="205"/>
        <v>0</v>
      </c>
      <c r="AJ68" s="6">
        <f t="shared" si="205"/>
        <v>0</v>
      </c>
      <c r="AK68" s="6">
        <f t="shared" si="205"/>
        <v>0</v>
      </c>
      <c r="AL68" s="6">
        <f t="shared" si="205"/>
        <v>0</v>
      </c>
      <c r="AM68" s="6">
        <f t="shared" si="205"/>
        <v>0</v>
      </c>
      <c r="AN68" s="6">
        <f t="shared" si="205"/>
        <v>0</v>
      </c>
      <c r="AO68" s="7">
        <f t="shared" ref="AO68:AT68" si="206">H68*(IF(Y68&gt;=0.2,0.4,0))</f>
        <v>0</v>
      </c>
      <c r="AP68" s="7">
        <f t="shared" si="206"/>
        <v>0</v>
      </c>
      <c r="AQ68" s="7">
        <f t="shared" si="206"/>
        <v>0</v>
      </c>
      <c r="AR68" s="7">
        <f t="shared" si="206"/>
        <v>0</v>
      </c>
      <c r="AS68" s="7">
        <f t="shared" si="206"/>
        <v>0</v>
      </c>
      <c r="AT68" s="7">
        <f t="shared" si="206"/>
        <v>0</v>
      </c>
      <c r="AU68" s="7">
        <f t="shared" ref="AU68:BD68" si="207">N68*(IF(AE68&gt;=0.7,0.3,IF(AE68&gt;=0.2,0.2,0)))</f>
        <v>0</v>
      </c>
      <c r="AV68" s="7">
        <f t="shared" si="207"/>
        <v>0</v>
      </c>
      <c r="AW68" s="7">
        <f t="shared" si="207"/>
        <v>0</v>
      </c>
      <c r="AX68" s="7">
        <f t="shared" si="207"/>
        <v>0</v>
      </c>
      <c r="AY68" s="7">
        <f t="shared" si="207"/>
        <v>0</v>
      </c>
      <c r="AZ68" s="7">
        <f t="shared" si="207"/>
        <v>0</v>
      </c>
      <c r="BA68" s="7">
        <f t="shared" si="207"/>
        <v>0</v>
      </c>
      <c r="BB68" s="7">
        <f t="shared" si="207"/>
        <v>0</v>
      </c>
      <c r="BC68" s="7">
        <f t="shared" si="207"/>
        <v>0</v>
      </c>
      <c r="BD68" s="7">
        <f t="shared" si="207"/>
        <v>0</v>
      </c>
      <c r="BE68" s="7">
        <f t="shared" si="192"/>
        <v>0</v>
      </c>
    </row>
    <row r="69" spans="1:57" s="1" customFormat="1" ht="30">
      <c r="A69" s="2" t="s">
        <v>20</v>
      </c>
      <c r="B69" s="2" t="s">
        <v>2190</v>
      </c>
      <c r="C69" s="3" t="s">
        <v>1939</v>
      </c>
      <c r="D69" s="3" t="s">
        <v>238</v>
      </c>
      <c r="E69" s="3" t="s">
        <v>2191</v>
      </c>
      <c r="F69" s="3" t="s">
        <v>2170</v>
      </c>
      <c r="G69" s="2">
        <v>0</v>
      </c>
      <c r="H69" s="4"/>
      <c r="I69" s="4"/>
      <c r="J69" s="4"/>
      <c r="K69" s="4"/>
      <c r="L69" s="4">
        <v>60</v>
      </c>
      <c r="M69" s="4">
        <v>45</v>
      </c>
      <c r="N69" s="4">
        <v>45</v>
      </c>
      <c r="O69" s="4">
        <v>45</v>
      </c>
      <c r="P69" s="4">
        <v>60</v>
      </c>
      <c r="Q69" s="4">
        <v>45</v>
      </c>
      <c r="R69" s="4">
        <v>45</v>
      </c>
      <c r="S69" s="4">
        <v>45</v>
      </c>
      <c r="T69" s="4">
        <v>45</v>
      </c>
      <c r="U69" s="4">
        <v>60</v>
      </c>
      <c r="V69" s="4">
        <v>45</v>
      </c>
      <c r="W69" s="4">
        <v>45</v>
      </c>
      <c r="X69" s="5">
        <f t="shared" si="188"/>
        <v>585</v>
      </c>
      <c r="Y69" s="6">
        <f t="shared" ref="Y69:AN69" si="208">IF($G69=0,IF(H69&gt;0,1,0),H69/$G69)</f>
        <v>0</v>
      </c>
      <c r="Z69" s="6">
        <f t="shared" si="208"/>
        <v>0</v>
      </c>
      <c r="AA69" s="6">
        <f t="shared" si="208"/>
        <v>0</v>
      </c>
      <c r="AB69" s="6">
        <f t="shared" si="208"/>
        <v>0</v>
      </c>
      <c r="AC69" s="6">
        <f t="shared" si="208"/>
        <v>1</v>
      </c>
      <c r="AD69" s="6">
        <f t="shared" si="208"/>
        <v>1</v>
      </c>
      <c r="AE69" s="6">
        <f t="shared" si="208"/>
        <v>1</v>
      </c>
      <c r="AF69" s="6">
        <f t="shared" si="208"/>
        <v>1</v>
      </c>
      <c r="AG69" s="6">
        <f t="shared" si="208"/>
        <v>1</v>
      </c>
      <c r="AH69" s="6">
        <f t="shared" si="208"/>
        <v>1</v>
      </c>
      <c r="AI69" s="6">
        <f t="shared" si="208"/>
        <v>1</v>
      </c>
      <c r="AJ69" s="6">
        <f t="shared" si="208"/>
        <v>1</v>
      </c>
      <c r="AK69" s="6">
        <f t="shared" si="208"/>
        <v>1</v>
      </c>
      <c r="AL69" s="6">
        <f t="shared" si="208"/>
        <v>1</v>
      </c>
      <c r="AM69" s="6">
        <f t="shared" si="208"/>
        <v>1</v>
      </c>
      <c r="AN69" s="6">
        <f t="shared" si="208"/>
        <v>1</v>
      </c>
      <c r="AO69" s="7">
        <f t="shared" ref="AO69:AT69" si="209">H69*(IF(Y69&gt;=0.2,0.4,0))</f>
        <v>0</v>
      </c>
      <c r="AP69" s="7">
        <f t="shared" si="209"/>
        <v>0</v>
      </c>
      <c r="AQ69" s="7">
        <f t="shared" si="209"/>
        <v>0</v>
      </c>
      <c r="AR69" s="7">
        <f t="shared" si="209"/>
        <v>0</v>
      </c>
      <c r="AS69" s="7">
        <f t="shared" si="209"/>
        <v>24</v>
      </c>
      <c r="AT69" s="7">
        <f t="shared" si="209"/>
        <v>18</v>
      </c>
      <c r="AU69" s="7">
        <f t="shared" ref="AU69:BD69" si="210">N69*(IF(AE69&gt;=0.7,0.3,IF(AE69&gt;=0.2,0.2,0)))</f>
        <v>13.5</v>
      </c>
      <c r="AV69" s="7">
        <f t="shared" si="210"/>
        <v>13.5</v>
      </c>
      <c r="AW69" s="7">
        <f t="shared" si="210"/>
        <v>18</v>
      </c>
      <c r="AX69" s="7">
        <f t="shared" si="210"/>
        <v>13.5</v>
      </c>
      <c r="AY69" s="7">
        <f t="shared" si="210"/>
        <v>13.5</v>
      </c>
      <c r="AZ69" s="7">
        <f t="shared" si="210"/>
        <v>13.5</v>
      </c>
      <c r="BA69" s="7">
        <f t="shared" si="210"/>
        <v>13.5</v>
      </c>
      <c r="BB69" s="7">
        <f t="shared" si="210"/>
        <v>18</v>
      </c>
      <c r="BC69" s="7">
        <f t="shared" si="210"/>
        <v>13.5</v>
      </c>
      <c r="BD69" s="7">
        <f t="shared" si="210"/>
        <v>13.5</v>
      </c>
      <c r="BE69" s="7">
        <f t="shared" si="192"/>
        <v>186</v>
      </c>
    </row>
    <row r="70" spans="1:57" s="1" customFormat="1" ht="30">
      <c r="A70" s="2" t="s">
        <v>43</v>
      </c>
      <c r="B70" s="2" t="s">
        <v>2193</v>
      </c>
      <c r="C70" s="3" t="s">
        <v>1037</v>
      </c>
      <c r="D70" s="3" t="s">
        <v>45</v>
      </c>
      <c r="E70" s="3" t="s">
        <v>2194</v>
      </c>
      <c r="F70" s="3" t="s">
        <v>2170</v>
      </c>
      <c r="G70" s="2">
        <v>101</v>
      </c>
      <c r="H70" s="4"/>
      <c r="I70" s="4"/>
      <c r="J70" s="4"/>
      <c r="K70" s="4"/>
      <c r="L70" s="4">
        <v>100</v>
      </c>
      <c r="M70" s="4">
        <v>100</v>
      </c>
      <c r="N70" s="4">
        <v>100</v>
      </c>
      <c r="O70" s="4">
        <v>100</v>
      </c>
      <c r="P70" s="4">
        <v>100</v>
      </c>
      <c r="Q70" s="4">
        <v>100</v>
      </c>
      <c r="R70" s="4">
        <v>90</v>
      </c>
      <c r="S70" s="4">
        <v>100</v>
      </c>
      <c r="T70" s="4">
        <v>100</v>
      </c>
      <c r="U70" s="4">
        <v>100</v>
      </c>
      <c r="V70" s="4">
        <v>90</v>
      </c>
      <c r="W70" s="4">
        <v>100</v>
      </c>
      <c r="X70" s="5">
        <f t="shared" si="188"/>
        <v>1180</v>
      </c>
      <c r="Y70" s="6">
        <f t="shared" ref="Y70:AN70" si="211">IF($G70=0,IF(H70&gt;0,1,0),H70/$G70)</f>
        <v>0</v>
      </c>
      <c r="Z70" s="6">
        <f t="shared" si="211"/>
        <v>0</v>
      </c>
      <c r="AA70" s="6">
        <f t="shared" si="211"/>
        <v>0</v>
      </c>
      <c r="AB70" s="6">
        <f t="shared" si="211"/>
        <v>0</v>
      </c>
      <c r="AC70" s="6">
        <f t="shared" si="211"/>
        <v>0.99009900990099009</v>
      </c>
      <c r="AD70" s="6">
        <f t="shared" si="211"/>
        <v>0.99009900990099009</v>
      </c>
      <c r="AE70" s="6">
        <f t="shared" si="211"/>
        <v>0.99009900990099009</v>
      </c>
      <c r="AF70" s="6">
        <f t="shared" si="211"/>
        <v>0.99009900990099009</v>
      </c>
      <c r="AG70" s="6">
        <f t="shared" si="211"/>
        <v>0.99009900990099009</v>
      </c>
      <c r="AH70" s="6">
        <f t="shared" si="211"/>
        <v>0.99009900990099009</v>
      </c>
      <c r="AI70" s="6">
        <f t="shared" si="211"/>
        <v>0.8910891089108911</v>
      </c>
      <c r="AJ70" s="6">
        <f t="shared" si="211"/>
        <v>0.99009900990099009</v>
      </c>
      <c r="AK70" s="6">
        <f t="shared" si="211"/>
        <v>0.99009900990099009</v>
      </c>
      <c r="AL70" s="6">
        <f t="shared" si="211"/>
        <v>0.99009900990099009</v>
      </c>
      <c r="AM70" s="6">
        <f t="shared" si="211"/>
        <v>0.8910891089108911</v>
      </c>
      <c r="AN70" s="6">
        <f t="shared" si="211"/>
        <v>0.99009900990099009</v>
      </c>
      <c r="AO70" s="7">
        <f t="shared" ref="AO70:AT70" si="212">H70*(IF(Y70&gt;=0.2,0.4,0))</f>
        <v>0</v>
      </c>
      <c r="AP70" s="7">
        <f t="shared" si="212"/>
        <v>0</v>
      </c>
      <c r="AQ70" s="7">
        <f t="shared" si="212"/>
        <v>0</v>
      </c>
      <c r="AR70" s="7">
        <f t="shared" si="212"/>
        <v>0</v>
      </c>
      <c r="AS70" s="7">
        <f t="shared" si="212"/>
        <v>40</v>
      </c>
      <c r="AT70" s="7">
        <f t="shared" si="212"/>
        <v>40</v>
      </c>
      <c r="AU70" s="7">
        <f t="shared" ref="AU70:BD70" si="213">N70*(IF(AE70&gt;=0.7,0.3,IF(AE70&gt;=0.2,0.2,0)))</f>
        <v>30</v>
      </c>
      <c r="AV70" s="7">
        <f t="shared" si="213"/>
        <v>30</v>
      </c>
      <c r="AW70" s="7">
        <f t="shared" si="213"/>
        <v>30</v>
      </c>
      <c r="AX70" s="7">
        <f t="shared" si="213"/>
        <v>30</v>
      </c>
      <c r="AY70" s="7">
        <f t="shared" si="213"/>
        <v>27</v>
      </c>
      <c r="AZ70" s="7">
        <f t="shared" si="213"/>
        <v>30</v>
      </c>
      <c r="BA70" s="7">
        <f t="shared" si="213"/>
        <v>30</v>
      </c>
      <c r="BB70" s="7">
        <f t="shared" si="213"/>
        <v>30</v>
      </c>
      <c r="BC70" s="7">
        <f t="shared" si="213"/>
        <v>27</v>
      </c>
      <c r="BD70" s="7">
        <f t="shared" si="213"/>
        <v>30</v>
      </c>
      <c r="BE70" s="7">
        <f t="shared" si="192"/>
        <v>374</v>
      </c>
    </row>
    <row r="71" spans="1:57" s="1" customFormat="1" ht="30">
      <c r="A71" s="2" t="s">
        <v>24</v>
      </c>
      <c r="B71" s="2" t="s">
        <v>2195</v>
      </c>
      <c r="C71" s="3" t="s">
        <v>544</v>
      </c>
      <c r="D71" s="3" t="s">
        <v>26</v>
      </c>
      <c r="E71" s="3" t="s">
        <v>2196</v>
      </c>
      <c r="F71" s="3" t="s">
        <v>2170</v>
      </c>
      <c r="G71" s="2">
        <v>150</v>
      </c>
      <c r="H71" s="4"/>
      <c r="I71" s="4"/>
      <c r="J71" s="4"/>
      <c r="K71" s="4"/>
      <c r="L71" s="4">
        <v>126</v>
      </c>
      <c r="M71" s="4">
        <v>108</v>
      </c>
      <c r="N71" s="4">
        <v>200</v>
      </c>
      <c r="O71" s="4">
        <v>144</v>
      </c>
      <c r="P71" s="4">
        <v>163</v>
      </c>
      <c r="Q71" s="4">
        <v>187</v>
      </c>
      <c r="R71" s="4">
        <v>148</v>
      </c>
      <c r="S71" s="4">
        <v>189</v>
      </c>
      <c r="T71" s="4">
        <v>182</v>
      </c>
      <c r="U71" s="4">
        <v>251</v>
      </c>
      <c r="V71" s="4">
        <v>196</v>
      </c>
      <c r="W71" s="4">
        <v>152</v>
      </c>
      <c r="X71" s="5">
        <f t="shared" si="188"/>
        <v>2046</v>
      </c>
      <c r="Y71" s="6">
        <f t="shared" ref="Y71:AN71" si="214">IF($G71=0,IF(H71&gt;0,1,0),H71/$G71)</f>
        <v>0</v>
      </c>
      <c r="Z71" s="6">
        <f t="shared" si="214"/>
        <v>0</v>
      </c>
      <c r="AA71" s="6">
        <f t="shared" si="214"/>
        <v>0</v>
      </c>
      <c r="AB71" s="6">
        <f t="shared" si="214"/>
        <v>0</v>
      </c>
      <c r="AC71" s="6">
        <f t="shared" si="214"/>
        <v>0.84</v>
      </c>
      <c r="AD71" s="6">
        <f t="shared" si="214"/>
        <v>0.72</v>
      </c>
      <c r="AE71" s="6">
        <f t="shared" si="214"/>
        <v>1.3333333333333333</v>
      </c>
      <c r="AF71" s="6">
        <f t="shared" si="214"/>
        <v>0.96</v>
      </c>
      <c r="AG71" s="6">
        <f t="shared" si="214"/>
        <v>1.0866666666666667</v>
      </c>
      <c r="AH71" s="6">
        <f t="shared" si="214"/>
        <v>1.2466666666666666</v>
      </c>
      <c r="AI71" s="6">
        <f t="shared" si="214"/>
        <v>0.98666666666666669</v>
      </c>
      <c r="AJ71" s="6">
        <f t="shared" si="214"/>
        <v>1.26</v>
      </c>
      <c r="AK71" s="6">
        <f t="shared" si="214"/>
        <v>1.2133333333333334</v>
      </c>
      <c r="AL71" s="6">
        <f t="shared" si="214"/>
        <v>1.6733333333333333</v>
      </c>
      <c r="AM71" s="6">
        <f t="shared" si="214"/>
        <v>1.3066666666666666</v>
      </c>
      <c r="AN71" s="6">
        <f t="shared" si="214"/>
        <v>1.0133333333333334</v>
      </c>
      <c r="AO71" s="7">
        <f t="shared" ref="AO71:AT71" si="215">H71*(IF(Y71&gt;=0.2,0.4,0))</f>
        <v>0</v>
      </c>
      <c r="AP71" s="7">
        <f t="shared" si="215"/>
        <v>0</v>
      </c>
      <c r="AQ71" s="7">
        <f t="shared" si="215"/>
        <v>0</v>
      </c>
      <c r="AR71" s="7">
        <f t="shared" si="215"/>
        <v>0</v>
      </c>
      <c r="AS71" s="7">
        <f t="shared" si="215"/>
        <v>50.400000000000006</v>
      </c>
      <c r="AT71" s="7">
        <f t="shared" si="215"/>
        <v>43.2</v>
      </c>
      <c r="AU71" s="7">
        <f t="shared" ref="AU71:BD71" si="216">N71*(IF(AE71&gt;=0.7,0.3,IF(AE71&gt;=0.2,0.2,0)))</f>
        <v>60</v>
      </c>
      <c r="AV71" s="7">
        <f t="shared" si="216"/>
        <v>43.199999999999996</v>
      </c>
      <c r="AW71" s="7">
        <f t="shared" si="216"/>
        <v>48.9</v>
      </c>
      <c r="AX71" s="7">
        <f t="shared" si="216"/>
        <v>56.1</v>
      </c>
      <c r="AY71" s="7">
        <f t="shared" si="216"/>
        <v>44.4</v>
      </c>
      <c r="AZ71" s="7">
        <f t="shared" si="216"/>
        <v>56.699999999999996</v>
      </c>
      <c r="BA71" s="7">
        <f t="shared" si="216"/>
        <v>54.6</v>
      </c>
      <c r="BB71" s="7">
        <f t="shared" si="216"/>
        <v>75.3</v>
      </c>
      <c r="BC71" s="7">
        <f t="shared" si="216"/>
        <v>58.8</v>
      </c>
      <c r="BD71" s="7">
        <f t="shared" si="216"/>
        <v>45.6</v>
      </c>
      <c r="BE71" s="7">
        <f t="shared" si="192"/>
        <v>637.19999999999993</v>
      </c>
    </row>
    <row r="72" spans="1:57" s="1" customFormat="1" ht="30">
      <c r="A72" s="2" t="s">
        <v>32</v>
      </c>
      <c r="B72" s="2" t="s">
        <v>2197</v>
      </c>
      <c r="C72" s="3" t="s">
        <v>1884</v>
      </c>
      <c r="D72" s="3" t="s">
        <v>48</v>
      </c>
      <c r="E72" s="3" t="s">
        <v>2198</v>
      </c>
      <c r="F72" s="3" t="s">
        <v>2170</v>
      </c>
      <c r="G72" s="2">
        <v>7</v>
      </c>
      <c r="H72" s="4"/>
      <c r="I72" s="4"/>
      <c r="J72" s="4"/>
      <c r="K72" s="4"/>
      <c r="L72" s="4">
        <v>4</v>
      </c>
      <c r="M72" s="4">
        <v>2</v>
      </c>
      <c r="N72" s="4">
        <v>2</v>
      </c>
      <c r="O72" s="4">
        <v>2</v>
      </c>
      <c r="P72" s="4">
        <v>2</v>
      </c>
      <c r="Q72" s="4">
        <v>2</v>
      </c>
      <c r="R72" s="4">
        <v>1</v>
      </c>
      <c r="S72" s="4">
        <v>3</v>
      </c>
      <c r="T72" s="4">
        <v>3</v>
      </c>
      <c r="U72" s="4">
        <v>5</v>
      </c>
      <c r="V72" s="4">
        <v>5</v>
      </c>
      <c r="W72" s="4">
        <v>6</v>
      </c>
      <c r="X72" s="5">
        <f t="shared" si="188"/>
        <v>37</v>
      </c>
      <c r="Y72" s="6">
        <f t="shared" ref="Y72:AN72" si="217">IF($G72=0,IF(H72&gt;0,1,0),H72/$G72)</f>
        <v>0</v>
      </c>
      <c r="Z72" s="6">
        <f t="shared" si="217"/>
        <v>0</v>
      </c>
      <c r="AA72" s="6">
        <f t="shared" si="217"/>
        <v>0</v>
      </c>
      <c r="AB72" s="6">
        <f t="shared" si="217"/>
        <v>0</v>
      </c>
      <c r="AC72" s="6">
        <f t="shared" si="217"/>
        <v>0.5714285714285714</v>
      </c>
      <c r="AD72" s="6">
        <f t="shared" si="217"/>
        <v>0.2857142857142857</v>
      </c>
      <c r="AE72" s="6">
        <f t="shared" si="217"/>
        <v>0.2857142857142857</v>
      </c>
      <c r="AF72" s="6">
        <f t="shared" si="217"/>
        <v>0.2857142857142857</v>
      </c>
      <c r="AG72" s="6">
        <f t="shared" si="217"/>
        <v>0.2857142857142857</v>
      </c>
      <c r="AH72" s="6">
        <f t="shared" si="217"/>
        <v>0.2857142857142857</v>
      </c>
      <c r="AI72" s="6">
        <f t="shared" si="217"/>
        <v>0.14285714285714285</v>
      </c>
      <c r="AJ72" s="6">
        <f t="shared" si="217"/>
        <v>0.42857142857142855</v>
      </c>
      <c r="AK72" s="6">
        <f t="shared" si="217"/>
        <v>0.42857142857142855</v>
      </c>
      <c r="AL72" s="6">
        <f t="shared" si="217"/>
        <v>0.7142857142857143</v>
      </c>
      <c r="AM72" s="6">
        <f t="shared" si="217"/>
        <v>0.7142857142857143</v>
      </c>
      <c r="AN72" s="6">
        <f t="shared" si="217"/>
        <v>0.8571428571428571</v>
      </c>
      <c r="AO72" s="7">
        <f t="shared" ref="AO72:AT72" si="218">H72*(IF(Y72&gt;=0.2,0.4,0))</f>
        <v>0</v>
      </c>
      <c r="AP72" s="7">
        <f t="shared" si="218"/>
        <v>0</v>
      </c>
      <c r="AQ72" s="7">
        <f t="shared" si="218"/>
        <v>0</v>
      </c>
      <c r="AR72" s="7">
        <f t="shared" si="218"/>
        <v>0</v>
      </c>
      <c r="AS72" s="7">
        <f t="shared" si="218"/>
        <v>1.6</v>
      </c>
      <c r="AT72" s="7">
        <f t="shared" si="218"/>
        <v>0.8</v>
      </c>
      <c r="AU72" s="7">
        <f t="shared" ref="AU72:BD72" si="219">N72*(IF(AE72&gt;=0.7,0.3,IF(AE72&gt;=0.2,0.2,0)))</f>
        <v>0.4</v>
      </c>
      <c r="AV72" s="7">
        <f t="shared" si="219"/>
        <v>0.4</v>
      </c>
      <c r="AW72" s="7">
        <f t="shared" si="219"/>
        <v>0.4</v>
      </c>
      <c r="AX72" s="7">
        <f t="shared" si="219"/>
        <v>0.4</v>
      </c>
      <c r="AY72" s="7">
        <f t="shared" si="219"/>
        <v>0</v>
      </c>
      <c r="AZ72" s="7">
        <f t="shared" si="219"/>
        <v>0.60000000000000009</v>
      </c>
      <c r="BA72" s="7">
        <f t="shared" si="219"/>
        <v>0.60000000000000009</v>
      </c>
      <c r="BB72" s="7">
        <f t="shared" si="219"/>
        <v>1.5</v>
      </c>
      <c r="BC72" s="7">
        <f t="shared" si="219"/>
        <v>1.5</v>
      </c>
      <c r="BD72" s="7">
        <f t="shared" si="219"/>
        <v>1.7999999999999998</v>
      </c>
      <c r="BE72" s="7">
        <f t="shared" si="192"/>
        <v>10</v>
      </c>
    </row>
    <row r="73" spans="1:57" s="1" customFormat="1" ht="30">
      <c r="A73" s="2" t="s">
        <v>36</v>
      </c>
      <c r="B73" s="2" t="s">
        <v>2201</v>
      </c>
      <c r="C73" s="3" t="s">
        <v>1900</v>
      </c>
      <c r="D73" s="3" t="s">
        <v>38</v>
      </c>
      <c r="E73" s="3" t="s">
        <v>166</v>
      </c>
      <c r="F73" s="3" t="s">
        <v>2170</v>
      </c>
      <c r="G73" s="2">
        <v>0</v>
      </c>
      <c r="H73" s="4"/>
      <c r="I73" s="4"/>
      <c r="J73" s="4"/>
      <c r="K73" s="4"/>
      <c r="L73" s="4">
        <v>0</v>
      </c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5">
        <f t="shared" si="188"/>
        <v>0</v>
      </c>
      <c r="Y73" s="6">
        <f t="shared" ref="Y73:AN73" si="220">IF($G73=0,IF(H73&gt;0,1,0),H73/$G73)</f>
        <v>0</v>
      </c>
      <c r="Z73" s="6">
        <f t="shared" si="220"/>
        <v>0</v>
      </c>
      <c r="AA73" s="6">
        <f t="shared" si="220"/>
        <v>0</v>
      </c>
      <c r="AB73" s="6">
        <f t="shared" si="220"/>
        <v>0</v>
      </c>
      <c r="AC73" s="6">
        <f t="shared" si="220"/>
        <v>0</v>
      </c>
      <c r="AD73" s="6">
        <f t="shared" si="220"/>
        <v>0</v>
      </c>
      <c r="AE73" s="6">
        <f t="shared" si="220"/>
        <v>0</v>
      </c>
      <c r="AF73" s="6">
        <f t="shared" si="220"/>
        <v>0</v>
      </c>
      <c r="AG73" s="6">
        <f t="shared" si="220"/>
        <v>0</v>
      </c>
      <c r="AH73" s="6">
        <f t="shared" si="220"/>
        <v>0</v>
      </c>
      <c r="AI73" s="6">
        <f t="shared" si="220"/>
        <v>0</v>
      </c>
      <c r="AJ73" s="6">
        <f t="shared" si="220"/>
        <v>0</v>
      </c>
      <c r="AK73" s="6">
        <f t="shared" si="220"/>
        <v>0</v>
      </c>
      <c r="AL73" s="6">
        <f t="shared" si="220"/>
        <v>0</v>
      </c>
      <c r="AM73" s="6">
        <f t="shared" si="220"/>
        <v>0</v>
      </c>
      <c r="AN73" s="6">
        <f t="shared" si="220"/>
        <v>0</v>
      </c>
      <c r="AO73" s="7">
        <f t="shared" ref="AO73:AT73" si="221">H73*(IF(Y73&gt;=0.2,0.4,0))</f>
        <v>0</v>
      </c>
      <c r="AP73" s="7">
        <f t="shared" si="221"/>
        <v>0</v>
      </c>
      <c r="AQ73" s="7">
        <f t="shared" si="221"/>
        <v>0</v>
      </c>
      <c r="AR73" s="7">
        <f t="shared" si="221"/>
        <v>0</v>
      </c>
      <c r="AS73" s="7">
        <f t="shared" si="221"/>
        <v>0</v>
      </c>
      <c r="AT73" s="7">
        <f t="shared" si="221"/>
        <v>0</v>
      </c>
      <c r="AU73" s="7">
        <f t="shared" ref="AU73:BD73" si="222">N73*(IF(AE73&gt;=0.7,0.3,IF(AE73&gt;=0.2,0.2,0)))</f>
        <v>0</v>
      </c>
      <c r="AV73" s="7">
        <f t="shared" si="222"/>
        <v>0</v>
      </c>
      <c r="AW73" s="7">
        <f t="shared" si="222"/>
        <v>0</v>
      </c>
      <c r="AX73" s="7">
        <f t="shared" si="222"/>
        <v>0</v>
      </c>
      <c r="AY73" s="7">
        <f t="shared" si="222"/>
        <v>0</v>
      </c>
      <c r="AZ73" s="7">
        <f t="shared" si="222"/>
        <v>0</v>
      </c>
      <c r="BA73" s="7">
        <f t="shared" si="222"/>
        <v>0</v>
      </c>
      <c r="BB73" s="7">
        <f t="shared" si="222"/>
        <v>0</v>
      </c>
      <c r="BC73" s="7">
        <f t="shared" si="222"/>
        <v>0</v>
      </c>
      <c r="BD73" s="7">
        <f t="shared" si="222"/>
        <v>0</v>
      </c>
      <c r="BE73" s="7">
        <f t="shared" si="192"/>
        <v>0</v>
      </c>
    </row>
    <row r="74" spans="1:57" s="1" customFormat="1" ht="30">
      <c r="A74" s="2" t="s">
        <v>226</v>
      </c>
      <c r="B74" s="2" t="s">
        <v>2202</v>
      </c>
      <c r="C74" s="3" t="s">
        <v>1974</v>
      </c>
      <c r="D74" s="3" t="s">
        <v>228</v>
      </c>
      <c r="E74" s="3" t="s">
        <v>2203</v>
      </c>
      <c r="F74" s="3" t="s">
        <v>2170</v>
      </c>
      <c r="G74" s="2">
        <v>1</v>
      </c>
      <c r="H74" s="4"/>
      <c r="I74" s="4"/>
      <c r="J74" s="4"/>
      <c r="K74" s="4"/>
      <c r="L74" s="4">
        <v>1</v>
      </c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5">
        <f t="shared" si="188"/>
        <v>1</v>
      </c>
      <c r="Y74" s="6">
        <f t="shared" ref="Y74:AN74" si="223">IF($G74=0,IF(H74&gt;0,1,0),H74/$G74)</f>
        <v>0</v>
      </c>
      <c r="Z74" s="6">
        <f t="shared" si="223"/>
        <v>0</v>
      </c>
      <c r="AA74" s="6">
        <f t="shared" si="223"/>
        <v>0</v>
      </c>
      <c r="AB74" s="6">
        <f t="shared" si="223"/>
        <v>0</v>
      </c>
      <c r="AC74" s="6">
        <f t="shared" si="223"/>
        <v>1</v>
      </c>
      <c r="AD74" s="6">
        <f t="shared" si="223"/>
        <v>0</v>
      </c>
      <c r="AE74" s="6">
        <f t="shared" si="223"/>
        <v>0</v>
      </c>
      <c r="AF74" s="6">
        <f t="shared" si="223"/>
        <v>0</v>
      </c>
      <c r="AG74" s="6">
        <f t="shared" si="223"/>
        <v>0</v>
      </c>
      <c r="AH74" s="6">
        <f t="shared" si="223"/>
        <v>0</v>
      </c>
      <c r="AI74" s="6">
        <f t="shared" si="223"/>
        <v>0</v>
      </c>
      <c r="AJ74" s="6">
        <f t="shared" si="223"/>
        <v>0</v>
      </c>
      <c r="AK74" s="6">
        <f t="shared" si="223"/>
        <v>0</v>
      </c>
      <c r="AL74" s="6">
        <f t="shared" si="223"/>
        <v>0</v>
      </c>
      <c r="AM74" s="6">
        <f t="shared" si="223"/>
        <v>0</v>
      </c>
      <c r="AN74" s="6">
        <f t="shared" si="223"/>
        <v>0</v>
      </c>
      <c r="AO74" s="7">
        <f t="shared" ref="AO74:AT74" si="224">H74*(IF(Y74&gt;=0.2,0.4,0))</f>
        <v>0</v>
      </c>
      <c r="AP74" s="7">
        <f t="shared" si="224"/>
        <v>0</v>
      </c>
      <c r="AQ74" s="7">
        <f t="shared" si="224"/>
        <v>0</v>
      </c>
      <c r="AR74" s="7">
        <f t="shared" si="224"/>
        <v>0</v>
      </c>
      <c r="AS74" s="7">
        <f t="shared" si="224"/>
        <v>0.4</v>
      </c>
      <c r="AT74" s="7">
        <f t="shared" si="224"/>
        <v>0</v>
      </c>
      <c r="AU74" s="7">
        <f t="shared" ref="AU74:BD74" si="225">N74*(IF(AE74&gt;=0.7,0.3,IF(AE74&gt;=0.2,0.2,0)))</f>
        <v>0</v>
      </c>
      <c r="AV74" s="7">
        <f t="shared" si="225"/>
        <v>0</v>
      </c>
      <c r="AW74" s="7">
        <f t="shared" si="225"/>
        <v>0</v>
      </c>
      <c r="AX74" s="7">
        <f t="shared" si="225"/>
        <v>0</v>
      </c>
      <c r="AY74" s="7">
        <f t="shared" si="225"/>
        <v>0</v>
      </c>
      <c r="AZ74" s="7">
        <f t="shared" si="225"/>
        <v>0</v>
      </c>
      <c r="BA74" s="7">
        <f t="shared" si="225"/>
        <v>0</v>
      </c>
      <c r="BB74" s="7">
        <f t="shared" si="225"/>
        <v>0</v>
      </c>
      <c r="BC74" s="7">
        <f t="shared" si="225"/>
        <v>0</v>
      </c>
      <c r="BD74" s="7">
        <f t="shared" si="225"/>
        <v>0</v>
      </c>
      <c r="BE74" s="7">
        <f t="shared" si="192"/>
        <v>0.4</v>
      </c>
    </row>
    <row r="75" spans="1:57" s="1" customFormat="1" ht="30">
      <c r="A75" s="2" t="s">
        <v>61</v>
      </c>
      <c r="B75" s="2" t="s">
        <v>2204</v>
      </c>
      <c r="C75" s="3" t="s">
        <v>544</v>
      </c>
      <c r="D75" s="3" t="s">
        <v>63</v>
      </c>
      <c r="E75" s="3" t="s">
        <v>2205</v>
      </c>
      <c r="F75" s="3" t="s">
        <v>2170</v>
      </c>
      <c r="G75" s="2">
        <v>64</v>
      </c>
      <c r="H75" s="4"/>
      <c r="I75" s="4"/>
      <c r="J75" s="4"/>
      <c r="K75" s="4"/>
      <c r="L75" s="4">
        <v>31</v>
      </c>
      <c r="M75" s="4">
        <v>33</v>
      </c>
      <c r="N75" s="4">
        <v>79</v>
      </c>
      <c r="O75" s="4">
        <v>52</v>
      </c>
      <c r="P75" s="4">
        <v>60</v>
      </c>
      <c r="Q75" s="4">
        <v>87</v>
      </c>
      <c r="R75" s="4">
        <v>49</v>
      </c>
      <c r="S75" s="4">
        <v>79</v>
      </c>
      <c r="T75" s="4">
        <v>92</v>
      </c>
      <c r="U75" s="4">
        <v>130</v>
      </c>
      <c r="V75" s="4">
        <v>109</v>
      </c>
      <c r="W75" s="4">
        <v>69</v>
      </c>
      <c r="X75" s="5">
        <f t="shared" si="188"/>
        <v>870</v>
      </c>
      <c r="Y75" s="6">
        <f t="shared" ref="Y75:AN75" si="226">IF($G75=0,IF(H75&gt;0,1,0),H75/$G75)</f>
        <v>0</v>
      </c>
      <c r="Z75" s="6">
        <f t="shared" si="226"/>
        <v>0</v>
      </c>
      <c r="AA75" s="6">
        <f t="shared" si="226"/>
        <v>0</v>
      </c>
      <c r="AB75" s="6">
        <f t="shared" si="226"/>
        <v>0</v>
      </c>
      <c r="AC75" s="6">
        <f t="shared" si="226"/>
        <v>0.484375</v>
      </c>
      <c r="AD75" s="6">
        <f t="shared" si="226"/>
        <v>0.515625</v>
      </c>
      <c r="AE75" s="6">
        <f t="shared" si="226"/>
        <v>1.234375</v>
      </c>
      <c r="AF75" s="6">
        <f t="shared" si="226"/>
        <v>0.8125</v>
      </c>
      <c r="AG75" s="6">
        <f t="shared" si="226"/>
        <v>0.9375</v>
      </c>
      <c r="AH75" s="6">
        <f t="shared" si="226"/>
        <v>1.359375</v>
      </c>
      <c r="AI75" s="6">
        <f t="shared" si="226"/>
        <v>0.765625</v>
      </c>
      <c r="AJ75" s="6">
        <f t="shared" si="226"/>
        <v>1.234375</v>
      </c>
      <c r="AK75" s="6">
        <f t="shared" si="226"/>
        <v>1.4375</v>
      </c>
      <c r="AL75" s="6">
        <f t="shared" si="226"/>
        <v>2.03125</v>
      </c>
      <c r="AM75" s="6">
        <f t="shared" si="226"/>
        <v>1.703125</v>
      </c>
      <c r="AN75" s="6">
        <f t="shared" si="226"/>
        <v>1.078125</v>
      </c>
      <c r="AO75" s="7">
        <f t="shared" ref="AO75:AT75" si="227">H75*(IF(Y75&gt;=0.2,0.4,0))</f>
        <v>0</v>
      </c>
      <c r="AP75" s="7">
        <f t="shared" si="227"/>
        <v>0</v>
      </c>
      <c r="AQ75" s="7">
        <f t="shared" si="227"/>
        <v>0</v>
      </c>
      <c r="AR75" s="7">
        <f t="shared" si="227"/>
        <v>0</v>
      </c>
      <c r="AS75" s="7">
        <f t="shared" si="227"/>
        <v>12.4</v>
      </c>
      <c r="AT75" s="7">
        <f t="shared" si="227"/>
        <v>13.200000000000001</v>
      </c>
      <c r="AU75" s="7">
        <f t="shared" ref="AU75:BD75" si="228">N75*(IF(AE75&gt;=0.7,0.3,IF(AE75&gt;=0.2,0.2,0)))</f>
        <v>23.7</v>
      </c>
      <c r="AV75" s="7">
        <f t="shared" si="228"/>
        <v>15.6</v>
      </c>
      <c r="AW75" s="7">
        <f t="shared" si="228"/>
        <v>18</v>
      </c>
      <c r="AX75" s="7">
        <f t="shared" si="228"/>
        <v>26.099999999999998</v>
      </c>
      <c r="AY75" s="7">
        <f t="shared" si="228"/>
        <v>14.7</v>
      </c>
      <c r="AZ75" s="7">
        <f t="shared" si="228"/>
        <v>23.7</v>
      </c>
      <c r="BA75" s="7">
        <f t="shared" si="228"/>
        <v>27.599999999999998</v>
      </c>
      <c r="BB75" s="7">
        <f t="shared" si="228"/>
        <v>39</v>
      </c>
      <c r="BC75" s="7">
        <f t="shared" si="228"/>
        <v>32.699999999999996</v>
      </c>
      <c r="BD75" s="7">
        <f t="shared" si="228"/>
        <v>20.7</v>
      </c>
      <c r="BE75" s="7">
        <f t="shared" si="192"/>
        <v>267.39999999999998</v>
      </c>
    </row>
    <row r="76" spans="1:57" s="1" customFormat="1" ht="30">
      <c r="A76" s="2" t="s">
        <v>29</v>
      </c>
      <c r="B76" s="2" t="s">
        <v>2209</v>
      </c>
      <c r="C76" s="3" t="s">
        <v>1974</v>
      </c>
      <c r="D76" s="3" t="s">
        <v>1933</v>
      </c>
      <c r="E76" s="3" t="s">
        <v>2210</v>
      </c>
      <c r="F76" s="3" t="s">
        <v>2170</v>
      </c>
      <c r="G76" s="2">
        <v>79</v>
      </c>
      <c r="H76" s="4"/>
      <c r="I76" s="4"/>
      <c r="J76" s="4"/>
      <c r="K76" s="4"/>
      <c r="L76" s="4">
        <v>81</v>
      </c>
      <c r="M76" s="4">
        <v>80</v>
      </c>
      <c r="N76" s="4">
        <v>80</v>
      </c>
      <c r="O76" s="4">
        <v>80</v>
      </c>
      <c r="P76" s="4">
        <v>80</v>
      </c>
      <c r="Q76" s="4">
        <v>81</v>
      </c>
      <c r="R76" s="4">
        <v>80</v>
      </c>
      <c r="S76" s="4">
        <v>80</v>
      </c>
      <c r="T76" s="4">
        <v>79</v>
      </c>
      <c r="U76" s="4">
        <v>80</v>
      </c>
      <c r="V76" s="4">
        <v>80</v>
      </c>
      <c r="W76" s="4">
        <v>79</v>
      </c>
      <c r="X76" s="5">
        <f t="shared" si="188"/>
        <v>960</v>
      </c>
      <c r="Y76" s="6">
        <f t="shared" ref="Y76:AN76" si="229">IF($G76=0,IF(H76&gt;0,1,0),H76/$G76)</f>
        <v>0</v>
      </c>
      <c r="Z76" s="6">
        <f t="shared" si="229"/>
        <v>0</v>
      </c>
      <c r="AA76" s="6">
        <f t="shared" si="229"/>
        <v>0</v>
      </c>
      <c r="AB76" s="6">
        <f t="shared" si="229"/>
        <v>0</v>
      </c>
      <c r="AC76" s="6">
        <f t="shared" si="229"/>
        <v>1.0253164556962024</v>
      </c>
      <c r="AD76" s="6">
        <f t="shared" si="229"/>
        <v>1.0126582278481013</v>
      </c>
      <c r="AE76" s="6">
        <f t="shared" si="229"/>
        <v>1.0126582278481013</v>
      </c>
      <c r="AF76" s="6">
        <f t="shared" si="229"/>
        <v>1.0126582278481013</v>
      </c>
      <c r="AG76" s="6">
        <f t="shared" si="229"/>
        <v>1.0126582278481013</v>
      </c>
      <c r="AH76" s="6">
        <f t="shared" si="229"/>
        <v>1.0253164556962024</v>
      </c>
      <c r="AI76" s="6">
        <f t="shared" si="229"/>
        <v>1.0126582278481013</v>
      </c>
      <c r="AJ76" s="6">
        <f t="shared" si="229"/>
        <v>1.0126582278481013</v>
      </c>
      <c r="AK76" s="6">
        <f t="shared" si="229"/>
        <v>1</v>
      </c>
      <c r="AL76" s="6">
        <f t="shared" si="229"/>
        <v>1.0126582278481013</v>
      </c>
      <c r="AM76" s="6">
        <f t="shared" si="229"/>
        <v>1.0126582278481013</v>
      </c>
      <c r="AN76" s="6">
        <f t="shared" si="229"/>
        <v>1</v>
      </c>
      <c r="AO76" s="7">
        <f t="shared" ref="AO76:AT76" si="230">H76*(IF(Y76&gt;=0.2,0.4,0))</f>
        <v>0</v>
      </c>
      <c r="AP76" s="7">
        <f t="shared" si="230"/>
        <v>0</v>
      </c>
      <c r="AQ76" s="7">
        <f t="shared" si="230"/>
        <v>0</v>
      </c>
      <c r="AR76" s="7">
        <f t="shared" si="230"/>
        <v>0</v>
      </c>
      <c r="AS76" s="7">
        <f t="shared" si="230"/>
        <v>32.4</v>
      </c>
      <c r="AT76" s="7">
        <f t="shared" si="230"/>
        <v>32</v>
      </c>
      <c r="AU76" s="7">
        <f t="shared" ref="AU76:BD76" si="231">N76*(IF(AE76&gt;=0.7,0.3,IF(AE76&gt;=0.2,0.2,0)))</f>
        <v>24</v>
      </c>
      <c r="AV76" s="7">
        <f t="shared" si="231"/>
        <v>24</v>
      </c>
      <c r="AW76" s="7">
        <f t="shared" si="231"/>
        <v>24</v>
      </c>
      <c r="AX76" s="7">
        <f t="shared" si="231"/>
        <v>24.3</v>
      </c>
      <c r="AY76" s="7">
        <f t="shared" si="231"/>
        <v>24</v>
      </c>
      <c r="AZ76" s="7">
        <f t="shared" si="231"/>
        <v>24</v>
      </c>
      <c r="BA76" s="7">
        <f t="shared" si="231"/>
        <v>23.7</v>
      </c>
      <c r="BB76" s="7">
        <f t="shared" si="231"/>
        <v>24</v>
      </c>
      <c r="BC76" s="7">
        <f t="shared" si="231"/>
        <v>24</v>
      </c>
      <c r="BD76" s="7">
        <f t="shared" si="231"/>
        <v>23.7</v>
      </c>
      <c r="BE76" s="7">
        <f t="shared" si="192"/>
        <v>304.09999999999997</v>
      </c>
    </row>
    <row r="77" spans="1:57" s="1" customFormat="1" ht="30">
      <c r="A77" s="2" t="s">
        <v>20</v>
      </c>
      <c r="B77" s="2" t="s">
        <v>2212</v>
      </c>
      <c r="C77" s="3" t="s">
        <v>1974</v>
      </c>
      <c r="D77" s="3" t="s">
        <v>1481</v>
      </c>
      <c r="E77" s="3" t="s">
        <v>2213</v>
      </c>
      <c r="F77" s="3" t="s">
        <v>2170</v>
      </c>
      <c r="G77" s="2">
        <v>28</v>
      </c>
      <c r="H77" s="4"/>
      <c r="I77" s="4"/>
      <c r="J77" s="4"/>
      <c r="K77" s="4"/>
      <c r="L77" s="4">
        <v>24</v>
      </c>
      <c r="M77" s="4">
        <v>28</v>
      </c>
      <c r="N77" s="4">
        <v>24</v>
      </c>
      <c r="O77" s="4">
        <v>28</v>
      </c>
      <c r="P77" s="4">
        <v>24</v>
      </c>
      <c r="Q77" s="4">
        <v>24</v>
      </c>
      <c r="R77" s="4">
        <v>28</v>
      </c>
      <c r="S77" s="4">
        <v>24</v>
      </c>
      <c r="T77" s="4">
        <v>24</v>
      </c>
      <c r="U77" s="4">
        <v>28</v>
      </c>
      <c r="V77" s="4">
        <v>24</v>
      </c>
      <c r="W77" s="4">
        <v>28</v>
      </c>
      <c r="X77" s="5">
        <f t="shared" si="188"/>
        <v>308</v>
      </c>
      <c r="Y77" s="6">
        <f t="shared" ref="Y77:AN77" si="232">IF($G77=0,IF(H77&gt;0,1,0),H77/$G77)</f>
        <v>0</v>
      </c>
      <c r="Z77" s="6">
        <f t="shared" si="232"/>
        <v>0</v>
      </c>
      <c r="AA77" s="6">
        <f t="shared" si="232"/>
        <v>0</v>
      </c>
      <c r="AB77" s="6">
        <f t="shared" si="232"/>
        <v>0</v>
      </c>
      <c r="AC77" s="6">
        <f t="shared" si="232"/>
        <v>0.8571428571428571</v>
      </c>
      <c r="AD77" s="6">
        <f t="shared" si="232"/>
        <v>1</v>
      </c>
      <c r="AE77" s="6">
        <f t="shared" si="232"/>
        <v>0.8571428571428571</v>
      </c>
      <c r="AF77" s="6">
        <f t="shared" si="232"/>
        <v>1</v>
      </c>
      <c r="AG77" s="6">
        <f t="shared" si="232"/>
        <v>0.8571428571428571</v>
      </c>
      <c r="AH77" s="6">
        <f t="shared" si="232"/>
        <v>0.8571428571428571</v>
      </c>
      <c r="AI77" s="6">
        <f t="shared" si="232"/>
        <v>1</v>
      </c>
      <c r="AJ77" s="6">
        <f t="shared" si="232"/>
        <v>0.8571428571428571</v>
      </c>
      <c r="AK77" s="6">
        <f t="shared" si="232"/>
        <v>0.8571428571428571</v>
      </c>
      <c r="AL77" s="6">
        <f t="shared" si="232"/>
        <v>1</v>
      </c>
      <c r="AM77" s="6">
        <f t="shared" si="232"/>
        <v>0.8571428571428571</v>
      </c>
      <c r="AN77" s="6">
        <f t="shared" si="232"/>
        <v>1</v>
      </c>
      <c r="AO77" s="7">
        <f t="shared" ref="AO77:AT77" si="233">H77*(IF(Y77&gt;=0.2,0.4,0))</f>
        <v>0</v>
      </c>
      <c r="AP77" s="7">
        <f t="shared" si="233"/>
        <v>0</v>
      </c>
      <c r="AQ77" s="7">
        <f t="shared" si="233"/>
        <v>0</v>
      </c>
      <c r="AR77" s="7">
        <f t="shared" si="233"/>
        <v>0</v>
      </c>
      <c r="AS77" s="7">
        <f t="shared" si="233"/>
        <v>9.6000000000000014</v>
      </c>
      <c r="AT77" s="7">
        <f t="shared" si="233"/>
        <v>11.200000000000001</v>
      </c>
      <c r="AU77" s="7">
        <f t="shared" ref="AU77:BD77" si="234">N77*(IF(AE77&gt;=0.7,0.3,IF(AE77&gt;=0.2,0.2,0)))</f>
        <v>7.1999999999999993</v>
      </c>
      <c r="AV77" s="7">
        <f t="shared" si="234"/>
        <v>8.4</v>
      </c>
      <c r="AW77" s="7">
        <f t="shared" si="234"/>
        <v>7.1999999999999993</v>
      </c>
      <c r="AX77" s="7">
        <f t="shared" si="234"/>
        <v>7.1999999999999993</v>
      </c>
      <c r="AY77" s="7">
        <f t="shared" si="234"/>
        <v>8.4</v>
      </c>
      <c r="AZ77" s="7">
        <f t="shared" si="234"/>
        <v>7.1999999999999993</v>
      </c>
      <c r="BA77" s="7">
        <f t="shared" si="234"/>
        <v>7.1999999999999993</v>
      </c>
      <c r="BB77" s="7">
        <f t="shared" si="234"/>
        <v>8.4</v>
      </c>
      <c r="BC77" s="7">
        <f t="shared" si="234"/>
        <v>7.1999999999999993</v>
      </c>
      <c r="BD77" s="7">
        <f t="shared" si="234"/>
        <v>8.4</v>
      </c>
      <c r="BE77" s="7">
        <f t="shared" si="192"/>
        <v>97.600000000000023</v>
      </c>
    </row>
    <row r="78" spans="1:57" s="1" customFormat="1" ht="30">
      <c r="A78" s="2" t="s">
        <v>61</v>
      </c>
      <c r="B78" s="2" t="s">
        <v>2214</v>
      </c>
      <c r="C78" s="3" t="s">
        <v>2215</v>
      </c>
      <c r="D78" s="3" t="s">
        <v>63</v>
      </c>
      <c r="E78" s="3" t="s">
        <v>2216</v>
      </c>
      <c r="F78" s="3" t="s">
        <v>2170</v>
      </c>
      <c r="G78" s="2">
        <v>345</v>
      </c>
      <c r="H78" s="4"/>
      <c r="I78" s="4"/>
      <c r="J78" s="4"/>
      <c r="K78" s="4"/>
      <c r="L78" s="4">
        <v>240</v>
      </c>
      <c r="M78" s="4">
        <v>290</v>
      </c>
      <c r="N78" s="4">
        <v>290</v>
      </c>
      <c r="O78" s="4">
        <v>230</v>
      </c>
      <c r="P78" s="4">
        <v>220</v>
      </c>
      <c r="Q78" s="4">
        <v>220</v>
      </c>
      <c r="R78" s="4">
        <v>240</v>
      </c>
      <c r="S78" s="4">
        <v>220</v>
      </c>
      <c r="T78" s="4">
        <v>270</v>
      </c>
      <c r="U78" s="4">
        <v>200</v>
      </c>
      <c r="V78" s="4">
        <v>210</v>
      </c>
      <c r="W78" s="4">
        <v>200</v>
      </c>
      <c r="X78" s="5">
        <f t="shared" si="188"/>
        <v>2830</v>
      </c>
      <c r="Y78" s="6">
        <f t="shared" ref="Y78:AN78" si="235">IF($G78=0,IF(H78&gt;0,1,0),H78/$G78)</f>
        <v>0</v>
      </c>
      <c r="Z78" s="6">
        <f t="shared" si="235"/>
        <v>0</v>
      </c>
      <c r="AA78" s="6">
        <f t="shared" si="235"/>
        <v>0</v>
      </c>
      <c r="AB78" s="6">
        <f t="shared" si="235"/>
        <v>0</v>
      </c>
      <c r="AC78" s="6">
        <f t="shared" si="235"/>
        <v>0.69565217391304346</v>
      </c>
      <c r="AD78" s="6">
        <f t="shared" si="235"/>
        <v>0.84057971014492749</v>
      </c>
      <c r="AE78" s="6">
        <f t="shared" si="235"/>
        <v>0.84057971014492749</v>
      </c>
      <c r="AF78" s="6">
        <f t="shared" si="235"/>
        <v>0.66666666666666663</v>
      </c>
      <c r="AG78" s="6">
        <f t="shared" si="235"/>
        <v>0.6376811594202898</v>
      </c>
      <c r="AH78" s="6">
        <f t="shared" si="235"/>
        <v>0.6376811594202898</v>
      </c>
      <c r="AI78" s="6">
        <f t="shared" si="235"/>
        <v>0.69565217391304346</v>
      </c>
      <c r="AJ78" s="6">
        <f t="shared" si="235"/>
        <v>0.6376811594202898</v>
      </c>
      <c r="AK78" s="6">
        <f t="shared" si="235"/>
        <v>0.78260869565217395</v>
      </c>
      <c r="AL78" s="6">
        <f t="shared" si="235"/>
        <v>0.57971014492753625</v>
      </c>
      <c r="AM78" s="6">
        <f t="shared" si="235"/>
        <v>0.60869565217391308</v>
      </c>
      <c r="AN78" s="6">
        <f t="shared" si="235"/>
        <v>0.57971014492753625</v>
      </c>
      <c r="AO78" s="7">
        <f t="shared" ref="AO78:AT78" si="236">H78*(IF(Y78&gt;=0.2,0.4,0))</f>
        <v>0</v>
      </c>
      <c r="AP78" s="7">
        <f t="shared" si="236"/>
        <v>0</v>
      </c>
      <c r="AQ78" s="7">
        <f t="shared" si="236"/>
        <v>0</v>
      </c>
      <c r="AR78" s="7">
        <f t="shared" si="236"/>
        <v>0</v>
      </c>
      <c r="AS78" s="7">
        <f t="shared" si="236"/>
        <v>96</v>
      </c>
      <c r="AT78" s="7">
        <f t="shared" si="236"/>
        <v>116</v>
      </c>
      <c r="AU78" s="7">
        <f t="shared" ref="AU78:BD78" si="237">N78*(IF(AE78&gt;=0.7,0.3,IF(AE78&gt;=0.2,0.2,0)))</f>
        <v>87</v>
      </c>
      <c r="AV78" s="7">
        <f t="shared" si="237"/>
        <v>46</v>
      </c>
      <c r="AW78" s="7">
        <f t="shared" si="237"/>
        <v>44</v>
      </c>
      <c r="AX78" s="7">
        <f t="shared" si="237"/>
        <v>44</v>
      </c>
      <c r="AY78" s="7">
        <f t="shared" si="237"/>
        <v>48</v>
      </c>
      <c r="AZ78" s="7">
        <f t="shared" si="237"/>
        <v>44</v>
      </c>
      <c r="BA78" s="7">
        <f t="shared" si="237"/>
        <v>81</v>
      </c>
      <c r="BB78" s="7">
        <f t="shared" si="237"/>
        <v>40</v>
      </c>
      <c r="BC78" s="7">
        <f t="shared" si="237"/>
        <v>42</v>
      </c>
      <c r="BD78" s="7">
        <f t="shared" si="237"/>
        <v>40</v>
      </c>
      <c r="BE78" s="7">
        <f t="shared" si="192"/>
        <v>728</v>
      </c>
    </row>
    <row r="79" spans="1:57" s="1" customFormat="1" ht="30">
      <c r="A79" s="2" t="s">
        <v>32</v>
      </c>
      <c r="B79" s="2" t="s">
        <v>2218</v>
      </c>
      <c r="C79" s="3" t="s">
        <v>2000</v>
      </c>
      <c r="D79" s="3" t="s">
        <v>48</v>
      </c>
      <c r="E79" s="3" t="s">
        <v>753</v>
      </c>
      <c r="F79" s="3" t="s">
        <v>2170</v>
      </c>
      <c r="G79" s="2">
        <v>154</v>
      </c>
      <c r="H79" s="4"/>
      <c r="I79" s="4"/>
      <c r="J79" s="4"/>
      <c r="K79" s="4"/>
      <c r="L79" s="4">
        <v>95</v>
      </c>
      <c r="M79" s="4">
        <v>95</v>
      </c>
      <c r="N79" s="4">
        <v>95</v>
      </c>
      <c r="O79" s="4">
        <v>95</v>
      </c>
      <c r="P79" s="4">
        <v>95</v>
      </c>
      <c r="Q79" s="4">
        <v>95</v>
      </c>
      <c r="R79" s="4">
        <v>94</v>
      </c>
      <c r="S79" s="4">
        <v>95</v>
      </c>
      <c r="T79" s="4">
        <v>94</v>
      </c>
      <c r="U79" s="4">
        <v>94</v>
      </c>
      <c r="V79" s="4">
        <v>93</v>
      </c>
      <c r="W79" s="4">
        <v>93</v>
      </c>
      <c r="X79" s="5">
        <f t="shared" si="188"/>
        <v>1133</v>
      </c>
      <c r="Y79" s="6">
        <f t="shared" ref="Y79:AN79" si="238">IF($G79=0,IF(H79&gt;0,1,0),H79/$G79)</f>
        <v>0</v>
      </c>
      <c r="Z79" s="6">
        <f t="shared" si="238"/>
        <v>0</v>
      </c>
      <c r="AA79" s="6">
        <f t="shared" si="238"/>
        <v>0</v>
      </c>
      <c r="AB79" s="6">
        <f t="shared" si="238"/>
        <v>0</v>
      </c>
      <c r="AC79" s="6">
        <f t="shared" si="238"/>
        <v>0.61688311688311692</v>
      </c>
      <c r="AD79" s="6">
        <f t="shared" si="238"/>
        <v>0.61688311688311692</v>
      </c>
      <c r="AE79" s="6">
        <f t="shared" si="238"/>
        <v>0.61688311688311692</v>
      </c>
      <c r="AF79" s="6">
        <f t="shared" si="238"/>
        <v>0.61688311688311692</v>
      </c>
      <c r="AG79" s="6">
        <f t="shared" si="238"/>
        <v>0.61688311688311692</v>
      </c>
      <c r="AH79" s="6">
        <f t="shared" si="238"/>
        <v>0.61688311688311692</v>
      </c>
      <c r="AI79" s="6">
        <f t="shared" si="238"/>
        <v>0.61038961038961037</v>
      </c>
      <c r="AJ79" s="6">
        <f t="shared" si="238"/>
        <v>0.61688311688311692</v>
      </c>
      <c r="AK79" s="6">
        <f t="shared" si="238"/>
        <v>0.61038961038961037</v>
      </c>
      <c r="AL79" s="6">
        <f t="shared" si="238"/>
        <v>0.61038961038961037</v>
      </c>
      <c r="AM79" s="6">
        <f t="shared" si="238"/>
        <v>0.60389610389610393</v>
      </c>
      <c r="AN79" s="6">
        <f t="shared" si="238"/>
        <v>0.60389610389610393</v>
      </c>
      <c r="AO79" s="7">
        <f t="shared" ref="AO79:AT79" si="239">H79*(IF(Y79&gt;=0.2,0.4,0))</f>
        <v>0</v>
      </c>
      <c r="AP79" s="7">
        <f t="shared" si="239"/>
        <v>0</v>
      </c>
      <c r="AQ79" s="7">
        <f t="shared" si="239"/>
        <v>0</v>
      </c>
      <c r="AR79" s="7">
        <f t="shared" si="239"/>
        <v>0</v>
      </c>
      <c r="AS79" s="7">
        <f t="shared" si="239"/>
        <v>38</v>
      </c>
      <c r="AT79" s="7">
        <f t="shared" si="239"/>
        <v>38</v>
      </c>
      <c r="AU79" s="7">
        <f t="shared" ref="AU79:BD79" si="240">N79*(IF(AE79&gt;=0.7,0.3,IF(AE79&gt;=0.2,0.2,0)))</f>
        <v>19</v>
      </c>
      <c r="AV79" s="7">
        <f t="shared" si="240"/>
        <v>19</v>
      </c>
      <c r="AW79" s="7">
        <f t="shared" si="240"/>
        <v>19</v>
      </c>
      <c r="AX79" s="7">
        <f t="shared" si="240"/>
        <v>19</v>
      </c>
      <c r="AY79" s="7">
        <f t="shared" si="240"/>
        <v>18.8</v>
      </c>
      <c r="AZ79" s="7">
        <f t="shared" si="240"/>
        <v>19</v>
      </c>
      <c r="BA79" s="7">
        <f t="shared" si="240"/>
        <v>18.8</v>
      </c>
      <c r="BB79" s="7">
        <f t="shared" si="240"/>
        <v>18.8</v>
      </c>
      <c r="BC79" s="7">
        <f t="shared" si="240"/>
        <v>18.600000000000001</v>
      </c>
      <c r="BD79" s="7">
        <f t="shared" si="240"/>
        <v>18.600000000000001</v>
      </c>
      <c r="BE79" s="7">
        <f t="shared" si="192"/>
        <v>264.60000000000002</v>
      </c>
    </row>
    <row r="80" spans="1:57" s="1" customFormat="1" ht="30">
      <c r="A80" s="2" t="s">
        <v>32</v>
      </c>
      <c r="B80" s="2" t="s">
        <v>2219</v>
      </c>
      <c r="C80" s="3" t="s">
        <v>2000</v>
      </c>
      <c r="D80" s="3" t="s">
        <v>48</v>
      </c>
      <c r="E80" s="3" t="s">
        <v>90</v>
      </c>
      <c r="F80" s="3" t="s">
        <v>2170</v>
      </c>
      <c r="G80" s="2">
        <v>670</v>
      </c>
      <c r="H80" s="4"/>
      <c r="I80" s="4"/>
      <c r="J80" s="4"/>
      <c r="K80" s="4"/>
      <c r="L80" s="4">
        <v>643</v>
      </c>
      <c r="M80" s="4">
        <v>643</v>
      </c>
      <c r="N80" s="4">
        <v>644</v>
      </c>
      <c r="O80" s="4">
        <v>646</v>
      </c>
      <c r="P80" s="4">
        <v>645</v>
      </c>
      <c r="Q80" s="4">
        <v>646</v>
      </c>
      <c r="R80" s="4">
        <v>649</v>
      </c>
      <c r="S80" s="4">
        <v>646</v>
      </c>
      <c r="T80" s="4">
        <v>646</v>
      </c>
      <c r="U80" s="4">
        <v>644</v>
      </c>
      <c r="V80" s="4">
        <v>645</v>
      </c>
      <c r="W80" s="4">
        <v>644</v>
      </c>
      <c r="X80" s="5">
        <f t="shared" si="188"/>
        <v>7741</v>
      </c>
      <c r="Y80" s="6">
        <f t="shared" ref="Y80:AN80" si="241">IF($G80=0,IF(H80&gt;0,1,0),H80/$G80)</f>
        <v>0</v>
      </c>
      <c r="Z80" s="6">
        <f t="shared" si="241"/>
        <v>0</v>
      </c>
      <c r="AA80" s="6">
        <f t="shared" si="241"/>
        <v>0</v>
      </c>
      <c r="AB80" s="6">
        <f t="shared" si="241"/>
        <v>0</v>
      </c>
      <c r="AC80" s="6">
        <f t="shared" si="241"/>
        <v>0.95970149253731341</v>
      </c>
      <c r="AD80" s="6">
        <f t="shared" si="241"/>
        <v>0.95970149253731341</v>
      </c>
      <c r="AE80" s="6">
        <f t="shared" si="241"/>
        <v>0.96119402985074631</v>
      </c>
      <c r="AF80" s="6">
        <f t="shared" si="241"/>
        <v>0.9641791044776119</v>
      </c>
      <c r="AG80" s="6">
        <f t="shared" si="241"/>
        <v>0.96268656716417911</v>
      </c>
      <c r="AH80" s="6">
        <f t="shared" si="241"/>
        <v>0.9641791044776119</v>
      </c>
      <c r="AI80" s="6">
        <f t="shared" si="241"/>
        <v>0.9686567164179104</v>
      </c>
      <c r="AJ80" s="6">
        <f t="shared" si="241"/>
        <v>0.9641791044776119</v>
      </c>
      <c r="AK80" s="6">
        <f t="shared" si="241"/>
        <v>0.9641791044776119</v>
      </c>
      <c r="AL80" s="6">
        <f t="shared" si="241"/>
        <v>0.96119402985074631</v>
      </c>
      <c r="AM80" s="6">
        <f t="shared" si="241"/>
        <v>0.96268656716417911</v>
      </c>
      <c r="AN80" s="6">
        <f t="shared" si="241"/>
        <v>0.96119402985074631</v>
      </c>
      <c r="AO80" s="7">
        <f t="shared" ref="AO80:AT80" si="242">H80*(IF(Y80&gt;=0.2,0.4,0))</f>
        <v>0</v>
      </c>
      <c r="AP80" s="7">
        <f t="shared" si="242"/>
        <v>0</v>
      </c>
      <c r="AQ80" s="7">
        <f t="shared" si="242"/>
        <v>0</v>
      </c>
      <c r="AR80" s="7">
        <f t="shared" si="242"/>
        <v>0</v>
      </c>
      <c r="AS80" s="7">
        <f t="shared" si="242"/>
        <v>257.2</v>
      </c>
      <c r="AT80" s="7">
        <f t="shared" si="242"/>
        <v>257.2</v>
      </c>
      <c r="AU80" s="7">
        <f t="shared" ref="AU80:BD80" si="243">N80*(IF(AE80&gt;=0.7,0.3,IF(AE80&gt;=0.2,0.2,0)))</f>
        <v>193.2</v>
      </c>
      <c r="AV80" s="7">
        <f t="shared" si="243"/>
        <v>193.79999999999998</v>
      </c>
      <c r="AW80" s="7">
        <f t="shared" si="243"/>
        <v>193.5</v>
      </c>
      <c r="AX80" s="7">
        <f t="shared" si="243"/>
        <v>193.79999999999998</v>
      </c>
      <c r="AY80" s="7">
        <f t="shared" si="243"/>
        <v>194.7</v>
      </c>
      <c r="AZ80" s="7">
        <f t="shared" si="243"/>
        <v>193.79999999999998</v>
      </c>
      <c r="BA80" s="7">
        <f t="shared" si="243"/>
        <v>193.79999999999998</v>
      </c>
      <c r="BB80" s="7">
        <f t="shared" si="243"/>
        <v>193.2</v>
      </c>
      <c r="BC80" s="7">
        <f t="shared" si="243"/>
        <v>193.5</v>
      </c>
      <c r="BD80" s="7">
        <f t="shared" si="243"/>
        <v>193.2</v>
      </c>
      <c r="BE80" s="7">
        <f t="shared" si="192"/>
        <v>2450.8999999999996</v>
      </c>
    </row>
    <row r="81" spans="1:57" s="1" customFormat="1" ht="30">
      <c r="A81" s="2" t="s">
        <v>36</v>
      </c>
      <c r="B81" s="2" t="s">
        <v>2220</v>
      </c>
      <c r="C81" s="3" t="s">
        <v>1900</v>
      </c>
      <c r="D81" s="3" t="s">
        <v>38</v>
      </c>
      <c r="E81" s="3" t="s">
        <v>2221</v>
      </c>
      <c r="F81" s="3" t="s">
        <v>2170</v>
      </c>
      <c r="G81" s="2">
        <v>8</v>
      </c>
      <c r="H81" s="4"/>
      <c r="I81" s="4"/>
      <c r="J81" s="4"/>
      <c r="K81" s="4"/>
      <c r="L81" s="4">
        <v>14</v>
      </c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5">
        <f t="shared" si="188"/>
        <v>14</v>
      </c>
      <c r="Y81" s="6">
        <f t="shared" ref="Y81:AN81" si="244">IF($G81=0,IF(H81&gt;0,1,0),H81/$G81)</f>
        <v>0</v>
      </c>
      <c r="Z81" s="6">
        <f t="shared" si="244"/>
        <v>0</v>
      </c>
      <c r="AA81" s="6">
        <f t="shared" si="244"/>
        <v>0</v>
      </c>
      <c r="AB81" s="6">
        <f t="shared" si="244"/>
        <v>0</v>
      </c>
      <c r="AC81" s="6">
        <f t="shared" si="244"/>
        <v>1.75</v>
      </c>
      <c r="AD81" s="6">
        <f t="shared" si="244"/>
        <v>0</v>
      </c>
      <c r="AE81" s="6">
        <f t="shared" si="244"/>
        <v>0</v>
      </c>
      <c r="AF81" s="6">
        <f t="shared" si="244"/>
        <v>0</v>
      </c>
      <c r="AG81" s="6">
        <f t="shared" si="244"/>
        <v>0</v>
      </c>
      <c r="AH81" s="6">
        <f t="shared" si="244"/>
        <v>0</v>
      </c>
      <c r="AI81" s="6">
        <f t="shared" si="244"/>
        <v>0</v>
      </c>
      <c r="AJ81" s="6">
        <f t="shared" si="244"/>
        <v>0</v>
      </c>
      <c r="AK81" s="6">
        <f t="shared" si="244"/>
        <v>0</v>
      </c>
      <c r="AL81" s="6">
        <f t="shared" si="244"/>
        <v>0</v>
      </c>
      <c r="AM81" s="6">
        <f t="shared" si="244"/>
        <v>0</v>
      </c>
      <c r="AN81" s="6">
        <f t="shared" si="244"/>
        <v>0</v>
      </c>
      <c r="AO81" s="7">
        <f t="shared" ref="AO81:AT81" si="245">H81*(IF(Y81&gt;=0.2,0.4,0))</f>
        <v>0</v>
      </c>
      <c r="AP81" s="7">
        <f t="shared" si="245"/>
        <v>0</v>
      </c>
      <c r="AQ81" s="7">
        <f t="shared" si="245"/>
        <v>0</v>
      </c>
      <c r="AR81" s="7">
        <f t="shared" si="245"/>
        <v>0</v>
      </c>
      <c r="AS81" s="7">
        <f t="shared" si="245"/>
        <v>5.6000000000000005</v>
      </c>
      <c r="AT81" s="7">
        <f t="shared" si="245"/>
        <v>0</v>
      </c>
      <c r="AU81" s="7">
        <f t="shared" ref="AU81:BD81" si="246">N81*(IF(AE81&gt;=0.7,0.3,IF(AE81&gt;=0.2,0.2,0)))</f>
        <v>0</v>
      </c>
      <c r="AV81" s="7">
        <f t="shared" si="246"/>
        <v>0</v>
      </c>
      <c r="AW81" s="7">
        <f t="shared" si="246"/>
        <v>0</v>
      </c>
      <c r="AX81" s="7">
        <f t="shared" si="246"/>
        <v>0</v>
      </c>
      <c r="AY81" s="7">
        <f t="shared" si="246"/>
        <v>0</v>
      </c>
      <c r="AZ81" s="7">
        <f t="shared" si="246"/>
        <v>0</v>
      </c>
      <c r="BA81" s="7">
        <f t="shared" si="246"/>
        <v>0</v>
      </c>
      <c r="BB81" s="7">
        <f t="shared" si="246"/>
        <v>0</v>
      </c>
      <c r="BC81" s="7">
        <f t="shared" si="246"/>
        <v>0</v>
      </c>
      <c r="BD81" s="7">
        <f t="shared" si="246"/>
        <v>0</v>
      </c>
      <c r="BE81" s="7">
        <f t="shared" si="192"/>
        <v>5.6000000000000005</v>
      </c>
    </row>
    <row r="82" spans="1:57" s="1" customFormat="1" ht="30">
      <c r="A82" s="2" t="s">
        <v>61</v>
      </c>
      <c r="B82" s="2" t="s">
        <v>2222</v>
      </c>
      <c r="C82" s="3" t="s">
        <v>544</v>
      </c>
      <c r="D82" s="3" t="s">
        <v>63</v>
      </c>
      <c r="E82" s="3" t="s">
        <v>457</v>
      </c>
      <c r="F82" s="3" t="s">
        <v>2170</v>
      </c>
      <c r="G82" s="2">
        <v>206</v>
      </c>
      <c r="H82" s="4"/>
      <c r="I82" s="4"/>
      <c r="J82" s="4"/>
      <c r="K82" s="4"/>
      <c r="L82" s="4">
        <v>255</v>
      </c>
      <c r="M82" s="4">
        <v>252</v>
      </c>
      <c r="N82" s="4">
        <v>245</v>
      </c>
      <c r="O82" s="4">
        <v>245</v>
      </c>
      <c r="P82" s="4">
        <v>248</v>
      </c>
      <c r="Q82" s="4">
        <v>250</v>
      </c>
      <c r="R82" s="4">
        <v>251</v>
      </c>
      <c r="S82" s="4">
        <v>252</v>
      </c>
      <c r="T82" s="4">
        <v>250</v>
      </c>
      <c r="U82" s="4">
        <v>248</v>
      </c>
      <c r="V82" s="4">
        <v>220</v>
      </c>
      <c r="W82" s="4">
        <v>249</v>
      </c>
      <c r="X82" s="5">
        <f t="shared" si="188"/>
        <v>2965</v>
      </c>
      <c r="Y82" s="6">
        <f t="shared" ref="Y82:AN82" si="247">IF($G82=0,IF(H82&gt;0,1,0),H82/$G82)</f>
        <v>0</v>
      </c>
      <c r="Z82" s="6">
        <f t="shared" si="247"/>
        <v>0</v>
      </c>
      <c r="AA82" s="6">
        <f t="shared" si="247"/>
        <v>0</v>
      </c>
      <c r="AB82" s="6">
        <f t="shared" si="247"/>
        <v>0</v>
      </c>
      <c r="AC82" s="6">
        <f t="shared" si="247"/>
        <v>1.2378640776699028</v>
      </c>
      <c r="AD82" s="6">
        <f t="shared" si="247"/>
        <v>1.2233009708737863</v>
      </c>
      <c r="AE82" s="6">
        <f t="shared" si="247"/>
        <v>1.1893203883495145</v>
      </c>
      <c r="AF82" s="6">
        <f t="shared" si="247"/>
        <v>1.1893203883495145</v>
      </c>
      <c r="AG82" s="6">
        <f t="shared" si="247"/>
        <v>1.203883495145631</v>
      </c>
      <c r="AH82" s="6">
        <f t="shared" si="247"/>
        <v>1.2135922330097086</v>
      </c>
      <c r="AI82" s="6">
        <f t="shared" si="247"/>
        <v>1.2184466019417475</v>
      </c>
      <c r="AJ82" s="6">
        <f t="shared" si="247"/>
        <v>1.2233009708737863</v>
      </c>
      <c r="AK82" s="6">
        <f t="shared" si="247"/>
        <v>1.2135922330097086</v>
      </c>
      <c r="AL82" s="6">
        <f t="shared" si="247"/>
        <v>1.203883495145631</v>
      </c>
      <c r="AM82" s="6">
        <f t="shared" si="247"/>
        <v>1.0679611650485437</v>
      </c>
      <c r="AN82" s="6">
        <f t="shared" si="247"/>
        <v>1.2087378640776698</v>
      </c>
      <c r="AO82" s="7">
        <f t="shared" ref="AO82:AT82" si="248">H82*(IF(Y82&gt;=0.2,0.4,0))</f>
        <v>0</v>
      </c>
      <c r="AP82" s="7">
        <f t="shared" si="248"/>
        <v>0</v>
      </c>
      <c r="AQ82" s="7">
        <f t="shared" si="248"/>
        <v>0</v>
      </c>
      <c r="AR82" s="7">
        <f t="shared" si="248"/>
        <v>0</v>
      </c>
      <c r="AS82" s="7">
        <f t="shared" si="248"/>
        <v>102</v>
      </c>
      <c r="AT82" s="7">
        <f t="shared" si="248"/>
        <v>100.80000000000001</v>
      </c>
      <c r="AU82" s="7">
        <f t="shared" ref="AU82:BD82" si="249">N82*(IF(AE82&gt;=0.7,0.3,IF(AE82&gt;=0.2,0.2,0)))</f>
        <v>73.5</v>
      </c>
      <c r="AV82" s="7">
        <f t="shared" si="249"/>
        <v>73.5</v>
      </c>
      <c r="AW82" s="7">
        <f t="shared" si="249"/>
        <v>74.399999999999991</v>
      </c>
      <c r="AX82" s="7">
        <f t="shared" si="249"/>
        <v>75</v>
      </c>
      <c r="AY82" s="7">
        <f t="shared" si="249"/>
        <v>75.3</v>
      </c>
      <c r="AZ82" s="7">
        <f t="shared" si="249"/>
        <v>75.599999999999994</v>
      </c>
      <c r="BA82" s="7">
        <f t="shared" si="249"/>
        <v>75</v>
      </c>
      <c r="BB82" s="7">
        <f t="shared" si="249"/>
        <v>74.399999999999991</v>
      </c>
      <c r="BC82" s="7">
        <f t="shared" si="249"/>
        <v>66</v>
      </c>
      <c r="BD82" s="7">
        <f t="shared" si="249"/>
        <v>74.7</v>
      </c>
      <c r="BE82" s="7">
        <f t="shared" si="192"/>
        <v>940.2</v>
      </c>
    </row>
    <row r="83" spans="1:57" s="1" customFormat="1" ht="30">
      <c r="A83" s="2" t="s">
        <v>61</v>
      </c>
      <c r="B83" s="2" t="s">
        <v>2223</v>
      </c>
      <c r="C83" s="3" t="s">
        <v>2224</v>
      </c>
      <c r="D83" s="3" t="s">
        <v>63</v>
      </c>
      <c r="E83" s="3" t="s">
        <v>2225</v>
      </c>
      <c r="F83" s="3" t="s">
        <v>2170</v>
      </c>
      <c r="G83" s="2">
        <v>175</v>
      </c>
      <c r="H83" s="4"/>
      <c r="I83" s="4"/>
      <c r="J83" s="4"/>
      <c r="K83" s="4"/>
      <c r="L83" s="4">
        <v>171</v>
      </c>
      <c r="M83" s="4">
        <v>167</v>
      </c>
      <c r="N83" s="4">
        <v>169</v>
      </c>
      <c r="O83" s="4">
        <v>168</v>
      </c>
      <c r="P83" s="4">
        <v>166</v>
      </c>
      <c r="Q83" s="4">
        <v>165</v>
      </c>
      <c r="R83" s="4">
        <v>165</v>
      </c>
      <c r="S83" s="4">
        <v>166</v>
      </c>
      <c r="T83" s="4">
        <v>163</v>
      </c>
      <c r="U83" s="4">
        <v>162</v>
      </c>
      <c r="V83" s="4">
        <v>162</v>
      </c>
      <c r="W83" s="4">
        <v>163</v>
      </c>
      <c r="X83" s="5">
        <f t="shared" si="188"/>
        <v>1987</v>
      </c>
      <c r="Y83" s="6">
        <f t="shared" ref="Y83:AN83" si="250">IF($G83=0,IF(H83&gt;0,1,0),H83/$G83)</f>
        <v>0</v>
      </c>
      <c r="Z83" s="6">
        <f t="shared" si="250"/>
        <v>0</v>
      </c>
      <c r="AA83" s="6">
        <f t="shared" si="250"/>
        <v>0</v>
      </c>
      <c r="AB83" s="6">
        <f t="shared" si="250"/>
        <v>0</v>
      </c>
      <c r="AC83" s="6">
        <f t="shared" si="250"/>
        <v>0.97714285714285709</v>
      </c>
      <c r="AD83" s="6">
        <f t="shared" si="250"/>
        <v>0.95428571428571429</v>
      </c>
      <c r="AE83" s="6">
        <f t="shared" si="250"/>
        <v>0.96571428571428575</v>
      </c>
      <c r="AF83" s="6">
        <f t="shared" si="250"/>
        <v>0.96</v>
      </c>
      <c r="AG83" s="6">
        <f t="shared" si="250"/>
        <v>0.94857142857142862</v>
      </c>
      <c r="AH83" s="6">
        <f t="shared" si="250"/>
        <v>0.94285714285714284</v>
      </c>
      <c r="AI83" s="6">
        <f t="shared" si="250"/>
        <v>0.94285714285714284</v>
      </c>
      <c r="AJ83" s="6">
        <f t="shared" si="250"/>
        <v>0.94857142857142862</v>
      </c>
      <c r="AK83" s="6">
        <f t="shared" si="250"/>
        <v>0.93142857142857138</v>
      </c>
      <c r="AL83" s="6">
        <f t="shared" si="250"/>
        <v>0.92571428571428571</v>
      </c>
      <c r="AM83" s="6">
        <f t="shared" si="250"/>
        <v>0.92571428571428571</v>
      </c>
      <c r="AN83" s="6">
        <f t="shared" si="250"/>
        <v>0.93142857142857138</v>
      </c>
      <c r="AO83" s="7">
        <f t="shared" ref="AO83:AT83" si="251">H83*(IF(Y83&gt;=0.2,0.4,0))</f>
        <v>0</v>
      </c>
      <c r="AP83" s="7">
        <f t="shared" si="251"/>
        <v>0</v>
      </c>
      <c r="AQ83" s="7">
        <f t="shared" si="251"/>
        <v>0</v>
      </c>
      <c r="AR83" s="7">
        <f t="shared" si="251"/>
        <v>0</v>
      </c>
      <c r="AS83" s="7">
        <f t="shared" si="251"/>
        <v>68.400000000000006</v>
      </c>
      <c r="AT83" s="7">
        <f t="shared" si="251"/>
        <v>66.8</v>
      </c>
      <c r="AU83" s="7">
        <f t="shared" ref="AU83:BD83" si="252">N83*(IF(AE83&gt;=0.7,0.3,IF(AE83&gt;=0.2,0.2,0)))</f>
        <v>50.699999999999996</v>
      </c>
      <c r="AV83" s="7">
        <f t="shared" si="252"/>
        <v>50.4</v>
      </c>
      <c r="AW83" s="7">
        <f t="shared" si="252"/>
        <v>49.8</v>
      </c>
      <c r="AX83" s="7">
        <f t="shared" si="252"/>
        <v>49.5</v>
      </c>
      <c r="AY83" s="7">
        <f t="shared" si="252"/>
        <v>49.5</v>
      </c>
      <c r="AZ83" s="7">
        <f t="shared" si="252"/>
        <v>49.8</v>
      </c>
      <c r="BA83" s="7">
        <f t="shared" si="252"/>
        <v>48.9</v>
      </c>
      <c r="BB83" s="7">
        <f t="shared" si="252"/>
        <v>48.6</v>
      </c>
      <c r="BC83" s="7">
        <f t="shared" si="252"/>
        <v>48.6</v>
      </c>
      <c r="BD83" s="7">
        <f t="shared" si="252"/>
        <v>48.9</v>
      </c>
      <c r="BE83" s="7">
        <f t="shared" si="192"/>
        <v>629.9</v>
      </c>
    </row>
    <row r="84" spans="1:57" s="1" customFormat="1" ht="30">
      <c r="A84" s="2" t="s">
        <v>29</v>
      </c>
      <c r="B84" s="2" t="s">
        <v>2228</v>
      </c>
      <c r="C84" s="3" t="s">
        <v>2186</v>
      </c>
      <c r="D84" s="3" t="s">
        <v>1387</v>
      </c>
      <c r="E84" s="3" t="s">
        <v>2229</v>
      </c>
      <c r="F84" s="3" t="s">
        <v>2170</v>
      </c>
      <c r="G84" s="2">
        <v>167</v>
      </c>
      <c r="H84" s="4"/>
      <c r="I84" s="4"/>
      <c r="J84" s="4"/>
      <c r="K84" s="4"/>
      <c r="L84" s="4">
        <v>190</v>
      </c>
      <c r="M84" s="4">
        <v>181</v>
      </c>
      <c r="N84" s="4">
        <v>170</v>
      </c>
      <c r="O84" s="4">
        <v>228</v>
      </c>
      <c r="P84" s="4">
        <v>276</v>
      </c>
      <c r="Q84" s="4">
        <v>320</v>
      </c>
      <c r="R84" s="4">
        <v>287</v>
      </c>
      <c r="S84" s="4">
        <v>247</v>
      </c>
      <c r="T84" s="4">
        <v>158</v>
      </c>
      <c r="U84" s="4">
        <v>173</v>
      </c>
      <c r="V84" s="4">
        <v>233</v>
      </c>
      <c r="W84" s="4">
        <v>260</v>
      </c>
      <c r="X84" s="5">
        <f t="shared" si="188"/>
        <v>2723</v>
      </c>
      <c r="Y84" s="6">
        <f t="shared" ref="Y84:AN84" si="253">IF($G84=0,IF(H84&gt;0,1,0),H84/$G84)</f>
        <v>0</v>
      </c>
      <c r="Z84" s="6">
        <f t="shared" si="253"/>
        <v>0</v>
      </c>
      <c r="AA84" s="6">
        <f t="shared" si="253"/>
        <v>0</v>
      </c>
      <c r="AB84" s="6">
        <f t="shared" si="253"/>
        <v>0</v>
      </c>
      <c r="AC84" s="6">
        <f t="shared" si="253"/>
        <v>1.1377245508982037</v>
      </c>
      <c r="AD84" s="6">
        <f t="shared" si="253"/>
        <v>1.0838323353293413</v>
      </c>
      <c r="AE84" s="6">
        <f t="shared" si="253"/>
        <v>1.0179640718562875</v>
      </c>
      <c r="AF84" s="6">
        <f t="shared" si="253"/>
        <v>1.3652694610778444</v>
      </c>
      <c r="AG84" s="6">
        <f t="shared" si="253"/>
        <v>1.652694610778443</v>
      </c>
      <c r="AH84" s="6">
        <f t="shared" si="253"/>
        <v>1.9161676646706587</v>
      </c>
      <c r="AI84" s="6">
        <f t="shared" si="253"/>
        <v>1.7185628742514969</v>
      </c>
      <c r="AJ84" s="6">
        <f t="shared" si="253"/>
        <v>1.4790419161676647</v>
      </c>
      <c r="AK84" s="6">
        <f t="shared" si="253"/>
        <v>0.94610778443113774</v>
      </c>
      <c r="AL84" s="6">
        <f t="shared" si="253"/>
        <v>1.0359281437125749</v>
      </c>
      <c r="AM84" s="6">
        <f t="shared" si="253"/>
        <v>1.3952095808383234</v>
      </c>
      <c r="AN84" s="6">
        <f t="shared" si="253"/>
        <v>1.5568862275449102</v>
      </c>
      <c r="AO84" s="7">
        <f t="shared" ref="AO84:AT84" si="254">H84*(IF(Y84&gt;=0.2,0.4,0))</f>
        <v>0</v>
      </c>
      <c r="AP84" s="7">
        <f t="shared" si="254"/>
        <v>0</v>
      </c>
      <c r="AQ84" s="7">
        <f t="shared" si="254"/>
        <v>0</v>
      </c>
      <c r="AR84" s="7">
        <f t="shared" si="254"/>
        <v>0</v>
      </c>
      <c r="AS84" s="7">
        <f t="shared" si="254"/>
        <v>76</v>
      </c>
      <c r="AT84" s="7">
        <f t="shared" si="254"/>
        <v>72.400000000000006</v>
      </c>
      <c r="AU84" s="7">
        <f t="shared" ref="AU84:BD84" si="255">N84*(IF(AE84&gt;=0.7,0.3,IF(AE84&gt;=0.2,0.2,0)))</f>
        <v>51</v>
      </c>
      <c r="AV84" s="7">
        <f t="shared" si="255"/>
        <v>68.399999999999991</v>
      </c>
      <c r="AW84" s="7">
        <f t="shared" si="255"/>
        <v>82.8</v>
      </c>
      <c r="AX84" s="7">
        <f t="shared" si="255"/>
        <v>96</v>
      </c>
      <c r="AY84" s="7">
        <f t="shared" si="255"/>
        <v>86.1</v>
      </c>
      <c r="AZ84" s="7">
        <f t="shared" si="255"/>
        <v>74.099999999999994</v>
      </c>
      <c r="BA84" s="7">
        <f t="shared" si="255"/>
        <v>47.4</v>
      </c>
      <c r="BB84" s="7">
        <f t="shared" si="255"/>
        <v>51.9</v>
      </c>
      <c r="BC84" s="7">
        <f t="shared" si="255"/>
        <v>69.899999999999991</v>
      </c>
      <c r="BD84" s="7">
        <f t="shared" si="255"/>
        <v>78</v>
      </c>
      <c r="BE84" s="7">
        <f t="shared" si="192"/>
        <v>854</v>
      </c>
    </row>
    <row r="85" spans="1:57" s="1" customFormat="1" ht="30">
      <c r="A85" s="2" t="s">
        <v>29</v>
      </c>
      <c r="B85" s="2" t="s">
        <v>2230</v>
      </c>
      <c r="C85" s="3" t="s">
        <v>1974</v>
      </c>
      <c r="D85" s="3" t="s">
        <v>1933</v>
      </c>
      <c r="E85" s="3" t="s">
        <v>2231</v>
      </c>
      <c r="F85" s="3" t="s">
        <v>2170</v>
      </c>
      <c r="G85" s="2">
        <v>15</v>
      </c>
      <c r="H85" s="4"/>
      <c r="I85" s="4"/>
      <c r="J85" s="4"/>
      <c r="K85" s="4"/>
      <c r="L85" s="4">
        <v>6</v>
      </c>
      <c r="M85" s="4">
        <v>38</v>
      </c>
      <c r="N85" s="4">
        <v>6</v>
      </c>
      <c r="O85" s="4">
        <v>6</v>
      </c>
      <c r="P85" s="4">
        <v>107</v>
      </c>
      <c r="Q85" s="4">
        <v>42</v>
      </c>
      <c r="R85" s="4">
        <v>35</v>
      </c>
      <c r="S85" s="4">
        <v>116</v>
      </c>
      <c r="T85" s="4">
        <v>78</v>
      </c>
      <c r="U85" s="4">
        <v>78</v>
      </c>
      <c r="V85" s="4">
        <v>79</v>
      </c>
      <c r="W85" s="4">
        <v>78</v>
      </c>
      <c r="X85" s="5">
        <f t="shared" si="188"/>
        <v>669</v>
      </c>
      <c r="Y85" s="6">
        <f t="shared" ref="Y85:AN85" si="256">IF($G85=0,IF(H85&gt;0,1,0),H85/$G85)</f>
        <v>0</v>
      </c>
      <c r="Z85" s="6">
        <f t="shared" si="256"/>
        <v>0</v>
      </c>
      <c r="AA85" s="6">
        <f t="shared" si="256"/>
        <v>0</v>
      </c>
      <c r="AB85" s="6">
        <f t="shared" si="256"/>
        <v>0</v>
      </c>
      <c r="AC85" s="6">
        <f t="shared" si="256"/>
        <v>0.4</v>
      </c>
      <c r="AD85" s="6">
        <f t="shared" si="256"/>
        <v>2.5333333333333332</v>
      </c>
      <c r="AE85" s="6">
        <f t="shared" si="256"/>
        <v>0.4</v>
      </c>
      <c r="AF85" s="6">
        <f t="shared" si="256"/>
        <v>0.4</v>
      </c>
      <c r="AG85" s="6">
        <f t="shared" si="256"/>
        <v>7.1333333333333337</v>
      </c>
      <c r="AH85" s="6">
        <f t="shared" si="256"/>
        <v>2.8</v>
      </c>
      <c r="AI85" s="6">
        <f t="shared" si="256"/>
        <v>2.3333333333333335</v>
      </c>
      <c r="AJ85" s="6">
        <f t="shared" si="256"/>
        <v>7.7333333333333334</v>
      </c>
      <c r="AK85" s="6">
        <f t="shared" si="256"/>
        <v>5.2</v>
      </c>
      <c r="AL85" s="6">
        <f t="shared" si="256"/>
        <v>5.2</v>
      </c>
      <c r="AM85" s="6">
        <f t="shared" si="256"/>
        <v>5.2666666666666666</v>
      </c>
      <c r="AN85" s="6">
        <f t="shared" si="256"/>
        <v>5.2</v>
      </c>
      <c r="AO85" s="7">
        <f t="shared" ref="AO85:AT85" si="257">H85*(IF(Y85&gt;=0.2,0.4,0))</f>
        <v>0</v>
      </c>
      <c r="AP85" s="7">
        <f t="shared" si="257"/>
        <v>0</v>
      </c>
      <c r="AQ85" s="7">
        <f t="shared" si="257"/>
        <v>0</v>
      </c>
      <c r="AR85" s="7">
        <f t="shared" si="257"/>
        <v>0</v>
      </c>
      <c r="AS85" s="7">
        <f t="shared" si="257"/>
        <v>2.4000000000000004</v>
      </c>
      <c r="AT85" s="7">
        <f t="shared" si="257"/>
        <v>15.200000000000001</v>
      </c>
      <c r="AU85" s="7">
        <f t="shared" ref="AU85:BD85" si="258">N85*(IF(AE85&gt;=0.7,0.3,IF(AE85&gt;=0.2,0.2,0)))</f>
        <v>1.2000000000000002</v>
      </c>
      <c r="AV85" s="7">
        <f t="shared" si="258"/>
        <v>1.2000000000000002</v>
      </c>
      <c r="AW85" s="7">
        <f t="shared" si="258"/>
        <v>32.1</v>
      </c>
      <c r="AX85" s="7">
        <f t="shared" si="258"/>
        <v>12.6</v>
      </c>
      <c r="AY85" s="7">
        <f t="shared" si="258"/>
        <v>10.5</v>
      </c>
      <c r="AZ85" s="7">
        <f t="shared" si="258"/>
        <v>34.799999999999997</v>
      </c>
      <c r="BA85" s="7">
        <f t="shared" si="258"/>
        <v>23.4</v>
      </c>
      <c r="BB85" s="7">
        <f t="shared" si="258"/>
        <v>23.4</v>
      </c>
      <c r="BC85" s="7">
        <f t="shared" si="258"/>
        <v>23.7</v>
      </c>
      <c r="BD85" s="7">
        <f t="shared" si="258"/>
        <v>23.4</v>
      </c>
      <c r="BE85" s="7">
        <f t="shared" si="192"/>
        <v>203.9</v>
      </c>
    </row>
    <row r="86" spans="1:57" s="1" customFormat="1" ht="30">
      <c r="A86" s="2" t="s">
        <v>32</v>
      </c>
      <c r="B86" s="2" t="s">
        <v>2232</v>
      </c>
      <c r="C86" s="3" t="s">
        <v>1884</v>
      </c>
      <c r="D86" s="3" t="s">
        <v>48</v>
      </c>
      <c r="E86" s="3" t="s">
        <v>2233</v>
      </c>
      <c r="F86" s="3" t="s">
        <v>2170</v>
      </c>
      <c r="G86" s="2">
        <v>0</v>
      </c>
      <c r="H86" s="4"/>
      <c r="I86" s="4"/>
      <c r="J86" s="4"/>
      <c r="K86" s="4"/>
      <c r="L86" s="4">
        <v>0</v>
      </c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5">
        <f t="shared" si="188"/>
        <v>0</v>
      </c>
      <c r="Y86" s="6">
        <f t="shared" ref="Y86:AN86" si="259">IF($G86=0,IF(H86&gt;0,1,0),H86/$G86)</f>
        <v>0</v>
      </c>
      <c r="Z86" s="6">
        <f t="shared" si="259"/>
        <v>0</v>
      </c>
      <c r="AA86" s="6">
        <f t="shared" si="259"/>
        <v>0</v>
      </c>
      <c r="AB86" s="6">
        <f t="shared" si="259"/>
        <v>0</v>
      </c>
      <c r="AC86" s="6">
        <f t="shared" si="259"/>
        <v>0</v>
      </c>
      <c r="AD86" s="6">
        <f t="shared" si="259"/>
        <v>0</v>
      </c>
      <c r="AE86" s="6">
        <f t="shared" si="259"/>
        <v>0</v>
      </c>
      <c r="AF86" s="6">
        <f t="shared" si="259"/>
        <v>0</v>
      </c>
      <c r="AG86" s="6">
        <f t="shared" si="259"/>
        <v>0</v>
      </c>
      <c r="AH86" s="6">
        <f t="shared" si="259"/>
        <v>0</v>
      </c>
      <c r="AI86" s="6">
        <f t="shared" si="259"/>
        <v>0</v>
      </c>
      <c r="AJ86" s="6">
        <f t="shared" si="259"/>
        <v>0</v>
      </c>
      <c r="AK86" s="6">
        <f t="shared" si="259"/>
        <v>0</v>
      </c>
      <c r="AL86" s="6">
        <f t="shared" si="259"/>
        <v>0</v>
      </c>
      <c r="AM86" s="6">
        <f t="shared" si="259"/>
        <v>0</v>
      </c>
      <c r="AN86" s="6">
        <f t="shared" si="259"/>
        <v>0</v>
      </c>
      <c r="AO86" s="7">
        <f t="shared" ref="AO86:AT86" si="260">H86*(IF(Y86&gt;=0.2,0.4,0))</f>
        <v>0</v>
      </c>
      <c r="AP86" s="7">
        <f t="shared" si="260"/>
        <v>0</v>
      </c>
      <c r="AQ86" s="7">
        <f t="shared" si="260"/>
        <v>0</v>
      </c>
      <c r="AR86" s="7">
        <f t="shared" si="260"/>
        <v>0</v>
      </c>
      <c r="AS86" s="7">
        <f t="shared" si="260"/>
        <v>0</v>
      </c>
      <c r="AT86" s="7">
        <f t="shared" si="260"/>
        <v>0</v>
      </c>
      <c r="AU86" s="7">
        <f t="shared" ref="AU86:BD86" si="261">N86*(IF(AE86&gt;=0.7,0.3,IF(AE86&gt;=0.2,0.2,0)))</f>
        <v>0</v>
      </c>
      <c r="AV86" s="7">
        <f t="shared" si="261"/>
        <v>0</v>
      </c>
      <c r="AW86" s="7">
        <f t="shared" si="261"/>
        <v>0</v>
      </c>
      <c r="AX86" s="7">
        <f t="shared" si="261"/>
        <v>0</v>
      </c>
      <c r="AY86" s="7">
        <f t="shared" si="261"/>
        <v>0</v>
      </c>
      <c r="AZ86" s="7">
        <f t="shared" si="261"/>
        <v>0</v>
      </c>
      <c r="BA86" s="7">
        <f t="shared" si="261"/>
        <v>0</v>
      </c>
      <c r="BB86" s="7">
        <f t="shared" si="261"/>
        <v>0</v>
      </c>
      <c r="BC86" s="7">
        <f t="shared" si="261"/>
        <v>0</v>
      </c>
      <c r="BD86" s="7">
        <f t="shared" si="261"/>
        <v>0</v>
      </c>
      <c r="BE86" s="7">
        <f t="shared" si="192"/>
        <v>0</v>
      </c>
    </row>
    <row r="87" spans="1:57" s="1" customFormat="1" ht="30">
      <c r="A87" s="2" t="s">
        <v>61</v>
      </c>
      <c r="B87" s="2" t="s">
        <v>2235</v>
      </c>
      <c r="C87" s="3" t="s">
        <v>2215</v>
      </c>
      <c r="D87" s="3" t="s">
        <v>63</v>
      </c>
      <c r="E87" s="3" t="s">
        <v>2236</v>
      </c>
      <c r="F87" s="3" t="s">
        <v>2170</v>
      </c>
      <c r="G87" s="2">
        <v>221</v>
      </c>
      <c r="H87" s="4"/>
      <c r="I87" s="4"/>
      <c r="J87" s="4"/>
      <c r="K87" s="4"/>
      <c r="L87" s="4">
        <v>230</v>
      </c>
      <c r="M87" s="4">
        <v>200</v>
      </c>
      <c r="N87" s="4">
        <v>190</v>
      </c>
      <c r="O87" s="4">
        <v>160</v>
      </c>
      <c r="P87" s="4">
        <v>190</v>
      </c>
      <c r="Q87" s="4">
        <v>160</v>
      </c>
      <c r="R87" s="4">
        <v>180</v>
      </c>
      <c r="S87" s="4">
        <v>160</v>
      </c>
      <c r="T87" s="4">
        <v>190</v>
      </c>
      <c r="U87" s="4">
        <v>160</v>
      </c>
      <c r="V87" s="4">
        <v>180</v>
      </c>
      <c r="W87" s="4">
        <v>160</v>
      </c>
      <c r="X87" s="5">
        <f t="shared" si="188"/>
        <v>2160</v>
      </c>
      <c r="Y87" s="6">
        <f t="shared" ref="Y87:AN87" si="262">IF($G87=0,IF(H87&gt;0,1,0),H87/$G87)</f>
        <v>0</v>
      </c>
      <c r="Z87" s="6">
        <f t="shared" si="262"/>
        <v>0</v>
      </c>
      <c r="AA87" s="6">
        <f t="shared" si="262"/>
        <v>0</v>
      </c>
      <c r="AB87" s="6">
        <f t="shared" si="262"/>
        <v>0</v>
      </c>
      <c r="AC87" s="6">
        <f t="shared" si="262"/>
        <v>1.0407239819004526</v>
      </c>
      <c r="AD87" s="6">
        <f t="shared" si="262"/>
        <v>0.90497737556561086</v>
      </c>
      <c r="AE87" s="6">
        <f t="shared" si="262"/>
        <v>0.85972850678733037</v>
      </c>
      <c r="AF87" s="6">
        <f t="shared" si="262"/>
        <v>0.72398190045248867</v>
      </c>
      <c r="AG87" s="6">
        <f t="shared" si="262"/>
        <v>0.85972850678733037</v>
      </c>
      <c r="AH87" s="6">
        <f t="shared" si="262"/>
        <v>0.72398190045248867</v>
      </c>
      <c r="AI87" s="6">
        <f t="shared" si="262"/>
        <v>0.81447963800904977</v>
      </c>
      <c r="AJ87" s="6">
        <f t="shared" si="262"/>
        <v>0.72398190045248867</v>
      </c>
      <c r="AK87" s="6">
        <f t="shared" si="262"/>
        <v>0.85972850678733037</v>
      </c>
      <c r="AL87" s="6">
        <f t="shared" si="262"/>
        <v>0.72398190045248867</v>
      </c>
      <c r="AM87" s="6">
        <f t="shared" si="262"/>
        <v>0.81447963800904977</v>
      </c>
      <c r="AN87" s="6">
        <f t="shared" si="262"/>
        <v>0.72398190045248867</v>
      </c>
      <c r="AO87" s="7">
        <f t="shared" ref="AO87:AT87" si="263">H87*(IF(Y87&gt;=0.2,0.4,0))</f>
        <v>0</v>
      </c>
      <c r="AP87" s="7">
        <f t="shared" si="263"/>
        <v>0</v>
      </c>
      <c r="AQ87" s="7">
        <f t="shared" si="263"/>
        <v>0</v>
      </c>
      <c r="AR87" s="7">
        <f t="shared" si="263"/>
        <v>0</v>
      </c>
      <c r="AS87" s="7">
        <f t="shared" si="263"/>
        <v>92</v>
      </c>
      <c r="AT87" s="7">
        <f t="shared" si="263"/>
        <v>80</v>
      </c>
      <c r="AU87" s="7">
        <f t="shared" ref="AU87:BD87" si="264">N87*(IF(AE87&gt;=0.7,0.3,IF(AE87&gt;=0.2,0.2,0)))</f>
        <v>57</v>
      </c>
      <c r="AV87" s="7">
        <f t="shared" si="264"/>
        <v>48</v>
      </c>
      <c r="AW87" s="7">
        <f t="shared" si="264"/>
        <v>57</v>
      </c>
      <c r="AX87" s="7">
        <f t="shared" si="264"/>
        <v>48</v>
      </c>
      <c r="AY87" s="7">
        <f t="shared" si="264"/>
        <v>54</v>
      </c>
      <c r="AZ87" s="7">
        <f t="shared" si="264"/>
        <v>48</v>
      </c>
      <c r="BA87" s="7">
        <f t="shared" si="264"/>
        <v>57</v>
      </c>
      <c r="BB87" s="7">
        <f t="shared" si="264"/>
        <v>48</v>
      </c>
      <c r="BC87" s="7">
        <f t="shared" si="264"/>
        <v>54</v>
      </c>
      <c r="BD87" s="7">
        <f t="shared" si="264"/>
        <v>48</v>
      </c>
      <c r="BE87" s="7">
        <f t="shared" si="192"/>
        <v>691</v>
      </c>
    </row>
    <row r="88" spans="1:57" s="1" customFormat="1" ht="30">
      <c r="A88" s="2" t="s">
        <v>43</v>
      </c>
      <c r="B88" s="2" t="s">
        <v>2238</v>
      </c>
      <c r="C88" s="3" t="s">
        <v>2020</v>
      </c>
      <c r="D88" s="3" t="s">
        <v>45</v>
      </c>
      <c r="E88" s="3" t="s">
        <v>2239</v>
      </c>
      <c r="F88" s="3" t="s">
        <v>2170</v>
      </c>
      <c r="G88" s="2">
        <v>1107</v>
      </c>
      <c r="H88" s="4"/>
      <c r="I88" s="4"/>
      <c r="J88" s="4"/>
      <c r="K88" s="4"/>
      <c r="L88" s="4">
        <v>220</v>
      </c>
      <c r="M88" s="4">
        <v>220</v>
      </c>
      <c r="N88" s="4">
        <v>340</v>
      </c>
      <c r="O88" s="4">
        <v>360</v>
      </c>
      <c r="P88" s="4">
        <v>360</v>
      </c>
      <c r="Q88" s="4">
        <v>610</v>
      </c>
      <c r="R88" s="4">
        <v>530</v>
      </c>
      <c r="S88" s="4">
        <v>540</v>
      </c>
      <c r="T88" s="4">
        <v>530</v>
      </c>
      <c r="U88" s="4">
        <v>630</v>
      </c>
      <c r="V88" s="4">
        <v>580</v>
      </c>
      <c r="W88" s="4">
        <v>640</v>
      </c>
      <c r="X88" s="5">
        <f t="shared" si="188"/>
        <v>5560</v>
      </c>
      <c r="Y88" s="6">
        <f t="shared" ref="Y88:AN88" si="265">IF($G88=0,IF(H88&gt;0,1,0),H88/$G88)</f>
        <v>0</v>
      </c>
      <c r="Z88" s="6">
        <f t="shared" si="265"/>
        <v>0</v>
      </c>
      <c r="AA88" s="6">
        <f t="shared" si="265"/>
        <v>0</v>
      </c>
      <c r="AB88" s="6">
        <f t="shared" si="265"/>
        <v>0</v>
      </c>
      <c r="AC88" s="6">
        <f t="shared" si="265"/>
        <v>0.19873532068654021</v>
      </c>
      <c r="AD88" s="6">
        <f t="shared" si="265"/>
        <v>0.19873532068654021</v>
      </c>
      <c r="AE88" s="6">
        <f t="shared" si="265"/>
        <v>0.30713640469738029</v>
      </c>
      <c r="AF88" s="6">
        <f t="shared" si="265"/>
        <v>0.32520325203252032</v>
      </c>
      <c r="AG88" s="6">
        <f t="shared" si="265"/>
        <v>0.32520325203252032</v>
      </c>
      <c r="AH88" s="6">
        <f t="shared" si="265"/>
        <v>0.55103884372177059</v>
      </c>
      <c r="AI88" s="6">
        <f t="shared" si="265"/>
        <v>0.47877145438121049</v>
      </c>
      <c r="AJ88" s="6">
        <f t="shared" si="265"/>
        <v>0.48780487804878048</v>
      </c>
      <c r="AK88" s="6">
        <f t="shared" si="265"/>
        <v>0.47877145438121049</v>
      </c>
      <c r="AL88" s="6">
        <f t="shared" si="265"/>
        <v>0.56910569105691056</v>
      </c>
      <c r="AM88" s="6">
        <f t="shared" si="265"/>
        <v>0.52393857271906052</v>
      </c>
      <c r="AN88" s="6">
        <f t="shared" si="265"/>
        <v>0.57813911472448054</v>
      </c>
      <c r="AO88" s="7">
        <f t="shared" ref="AO88:AT88" si="266">H88*(IF(Y88&gt;=0.2,0.4,0))</f>
        <v>0</v>
      </c>
      <c r="AP88" s="7">
        <f t="shared" si="266"/>
        <v>0</v>
      </c>
      <c r="AQ88" s="7">
        <f t="shared" si="266"/>
        <v>0</v>
      </c>
      <c r="AR88" s="7">
        <f t="shared" si="266"/>
        <v>0</v>
      </c>
      <c r="AS88" s="7">
        <f t="shared" si="266"/>
        <v>0</v>
      </c>
      <c r="AT88" s="7">
        <f t="shared" si="266"/>
        <v>0</v>
      </c>
      <c r="AU88" s="7">
        <f t="shared" ref="AU88:BD88" si="267">N88*(IF(AE88&gt;=0.7,0.3,IF(AE88&gt;=0.2,0.2,0)))</f>
        <v>68</v>
      </c>
      <c r="AV88" s="7">
        <f t="shared" si="267"/>
        <v>72</v>
      </c>
      <c r="AW88" s="7">
        <f t="shared" si="267"/>
        <v>72</v>
      </c>
      <c r="AX88" s="7">
        <f t="shared" si="267"/>
        <v>122</v>
      </c>
      <c r="AY88" s="7">
        <f t="shared" si="267"/>
        <v>106</v>
      </c>
      <c r="AZ88" s="7">
        <f t="shared" si="267"/>
        <v>108</v>
      </c>
      <c r="BA88" s="7">
        <f t="shared" si="267"/>
        <v>106</v>
      </c>
      <c r="BB88" s="7">
        <f t="shared" si="267"/>
        <v>126</v>
      </c>
      <c r="BC88" s="7">
        <f t="shared" si="267"/>
        <v>116</v>
      </c>
      <c r="BD88" s="7">
        <f t="shared" si="267"/>
        <v>128</v>
      </c>
      <c r="BE88" s="7">
        <f t="shared" si="192"/>
        <v>1024</v>
      </c>
    </row>
    <row r="89" spans="1:57" s="1" customFormat="1" ht="30">
      <c r="A89" s="2" t="s">
        <v>36</v>
      </c>
      <c r="B89" s="2" t="s">
        <v>2242</v>
      </c>
      <c r="C89" s="3" t="s">
        <v>1900</v>
      </c>
      <c r="D89" s="3" t="s">
        <v>38</v>
      </c>
      <c r="E89" s="3" t="s">
        <v>83</v>
      </c>
      <c r="F89" s="3" t="s">
        <v>2170</v>
      </c>
      <c r="G89" s="2">
        <v>1</v>
      </c>
      <c r="H89" s="4"/>
      <c r="I89" s="4"/>
      <c r="J89" s="4"/>
      <c r="K89" s="4"/>
      <c r="L89" s="4">
        <v>1</v>
      </c>
      <c r="M89" s="4">
        <v>4</v>
      </c>
      <c r="N89" s="4">
        <v>10</v>
      </c>
      <c r="O89" s="4">
        <v>11</v>
      </c>
      <c r="P89" s="4">
        <v>12</v>
      </c>
      <c r="Q89" s="4">
        <v>5</v>
      </c>
      <c r="R89" s="4">
        <v>1</v>
      </c>
      <c r="S89" s="4">
        <v>1</v>
      </c>
      <c r="T89" s="4">
        <v>1</v>
      </c>
      <c r="U89" s="4">
        <v>1</v>
      </c>
      <c r="V89" s="4">
        <v>1</v>
      </c>
      <c r="W89" s="4">
        <v>1</v>
      </c>
      <c r="X89" s="5">
        <f t="shared" si="188"/>
        <v>49</v>
      </c>
      <c r="Y89" s="6">
        <f t="shared" ref="Y89:AN89" si="268">IF($G89=0,IF(H89&gt;0,1,0),H89/$G89)</f>
        <v>0</v>
      </c>
      <c r="Z89" s="6">
        <f t="shared" si="268"/>
        <v>0</v>
      </c>
      <c r="AA89" s="6">
        <f t="shared" si="268"/>
        <v>0</v>
      </c>
      <c r="AB89" s="6">
        <f t="shared" si="268"/>
        <v>0</v>
      </c>
      <c r="AC89" s="6">
        <f t="shared" si="268"/>
        <v>1</v>
      </c>
      <c r="AD89" s="6">
        <f t="shared" si="268"/>
        <v>4</v>
      </c>
      <c r="AE89" s="6">
        <f t="shared" si="268"/>
        <v>10</v>
      </c>
      <c r="AF89" s="6">
        <f t="shared" si="268"/>
        <v>11</v>
      </c>
      <c r="AG89" s="6">
        <f t="shared" si="268"/>
        <v>12</v>
      </c>
      <c r="AH89" s="6">
        <f t="shared" si="268"/>
        <v>5</v>
      </c>
      <c r="AI89" s="6">
        <f t="shared" si="268"/>
        <v>1</v>
      </c>
      <c r="AJ89" s="6">
        <f t="shared" si="268"/>
        <v>1</v>
      </c>
      <c r="AK89" s="6">
        <f t="shared" si="268"/>
        <v>1</v>
      </c>
      <c r="AL89" s="6">
        <f t="shared" si="268"/>
        <v>1</v>
      </c>
      <c r="AM89" s="6">
        <f t="shared" si="268"/>
        <v>1</v>
      </c>
      <c r="AN89" s="6">
        <f t="shared" si="268"/>
        <v>1</v>
      </c>
      <c r="AO89" s="7">
        <f t="shared" ref="AO89:AT89" si="269">H89*(IF(Y89&gt;=0.2,0.4,0))</f>
        <v>0</v>
      </c>
      <c r="AP89" s="7">
        <f t="shared" si="269"/>
        <v>0</v>
      </c>
      <c r="AQ89" s="7">
        <f t="shared" si="269"/>
        <v>0</v>
      </c>
      <c r="AR89" s="7">
        <f t="shared" si="269"/>
        <v>0</v>
      </c>
      <c r="AS89" s="7">
        <f t="shared" si="269"/>
        <v>0.4</v>
      </c>
      <c r="AT89" s="7">
        <f t="shared" si="269"/>
        <v>1.6</v>
      </c>
      <c r="AU89" s="7">
        <f t="shared" ref="AU89:BD89" si="270">N89*(IF(AE89&gt;=0.7,0.3,IF(AE89&gt;=0.2,0.2,0)))</f>
        <v>3</v>
      </c>
      <c r="AV89" s="7">
        <f t="shared" si="270"/>
        <v>3.3</v>
      </c>
      <c r="AW89" s="7">
        <f t="shared" si="270"/>
        <v>3.5999999999999996</v>
      </c>
      <c r="AX89" s="7">
        <f t="shared" si="270"/>
        <v>1.5</v>
      </c>
      <c r="AY89" s="7">
        <f t="shared" si="270"/>
        <v>0.3</v>
      </c>
      <c r="AZ89" s="7">
        <f t="shared" si="270"/>
        <v>0.3</v>
      </c>
      <c r="BA89" s="7">
        <f t="shared" si="270"/>
        <v>0.3</v>
      </c>
      <c r="BB89" s="7">
        <f t="shared" si="270"/>
        <v>0.3</v>
      </c>
      <c r="BC89" s="7">
        <f t="shared" si="270"/>
        <v>0.3</v>
      </c>
      <c r="BD89" s="7">
        <f t="shared" si="270"/>
        <v>0.3</v>
      </c>
      <c r="BE89" s="7">
        <f t="shared" si="192"/>
        <v>15.200000000000005</v>
      </c>
    </row>
    <row r="90" spans="1:57" s="1" customFormat="1" ht="30">
      <c r="A90" s="2" t="s">
        <v>57</v>
      </c>
      <c r="B90" s="2" t="s">
        <v>2243</v>
      </c>
      <c r="C90" s="3" t="s">
        <v>1900</v>
      </c>
      <c r="D90" s="3" t="s">
        <v>59</v>
      </c>
      <c r="E90" s="3" t="s">
        <v>2244</v>
      </c>
      <c r="F90" s="3" t="s">
        <v>2170</v>
      </c>
      <c r="G90" s="2">
        <v>2</v>
      </c>
      <c r="H90" s="4"/>
      <c r="I90" s="4"/>
      <c r="J90" s="4"/>
      <c r="K90" s="4"/>
      <c r="L90" s="4">
        <v>2</v>
      </c>
      <c r="M90" s="4">
        <v>2</v>
      </c>
      <c r="N90" s="4">
        <v>1</v>
      </c>
      <c r="O90" s="4">
        <v>1</v>
      </c>
      <c r="P90" s="4">
        <v>2</v>
      </c>
      <c r="Q90" s="4">
        <v>1</v>
      </c>
      <c r="R90" s="4">
        <v>2</v>
      </c>
      <c r="S90" s="4">
        <v>2</v>
      </c>
      <c r="T90" s="4">
        <v>3</v>
      </c>
      <c r="U90" s="4">
        <v>3</v>
      </c>
      <c r="V90" s="4">
        <v>3</v>
      </c>
      <c r="W90" s="4">
        <v>3</v>
      </c>
      <c r="X90" s="5">
        <f t="shared" si="188"/>
        <v>25</v>
      </c>
      <c r="Y90" s="6">
        <f t="shared" ref="Y90:AN90" si="271">IF($G90=0,IF(H90&gt;0,1,0),H90/$G90)</f>
        <v>0</v>
      </c>
      <c r="Z90" s="6">
        <f t="shared" si="271"/>
        <v>0</v>
      </c>
      <c r="AA90" s="6">
        <f t="shared" si="271"/>
        <v>0</v>
      </c>
      <c r="AB90" s="6">
        <f t="shared" si="271"/>
        <v>0</v>
      </c>
      <c r="AC90" s="6">
        <f t="shared" si="271"/>
        <v>1</v>
      </c>
      <c r="AD90" s="6">
        <f t="shared" si="271"/>
        <v>1</v>
      </c>
      <c r="AE90" s="6">
        <f t="shared" si="271"/>
        <v>0.5</v>
      </c>
      <c r="AF90" s="6">
        <f t="shared" si="271"/>
        <v>0.5</v>
      </c>
      <c r="AG90" s="6">
        <f t="shared" si="271"/>
        <v>1</v>
      </c>
      <c r="AH90" s="6">
        <f t="shared" si="271"/>
        <v>0.5</v>
      </c>
      <c r="AI90" s="6">
        <f t="shared" si="271"/>
        <v>1</v>
      </c>
      <c r="AJ90" s="6">
        <f t="shared" si="271"/>
        <v>1</v>
      </c>
      <c r="AK90" s="6">
        <f t="shared" si="271"/>
        <v>1.5</v>
      </c>
      <c r="AL90" s="6">
        <f t="shared" si="271"/>
        <v>1.5</v>
      </c>
      <c r="AM90" s="6">
        <f t="shared" si="271"/>
        <v>1.5</v>
      </c>
      <c r="AN90" s="6">
        <f t="shared" si="271"/>
        <v>1.5</v>
      </c>
      <c r="AO90" s="7">
        <f t="shared" ref="AO90:AT90" si="272">H90*(IF(Y90&gt;=0.2,0.4,0))</f>
        <v>0</v>
      </c>
      <c r="AP90" s="7">
        <f t="shared" si="272"/>
        <v>0</v>
      </c>
      <c r="AQ90" s="7">
        <f t="shared" si="272"/>
        <v>0</v>
      </c>
      <c r="AR90" s="7">
        <f t="shared" si="272"/>
        <v>0</v>
      </c>
      <c r="AS90" s="7">
        <f t="shared" si="272"/>
        <v>0.8</v>
      </c>
      <c r="AT90" s="7">
        <f t="shared" si="272"/>
        <v>0.8</v>
      </c>
      <c r="AU90" s="7">
        <f t="shared" ref="AU90:BD90" si="273">N90*(IF(AE90&gt;=0.7,0.3,IF(AE90&gt;=0.2,0.2,0)))</f>
        <v>0.2</v>
      </c>
      <c r="AV90" s="7">
        <f t="shared" si="273"/>
        <v>0.2</v>
      </c>
      <c r="AW90" s="7">
        <f t="shared" si="273"/>
        <v>0.6</v>
      </c>
      <c r="AX90" s="7">
        <f t="shared" si="273"/>
        <v>0.2</v>
      </c>
      <c r="AY90" s="7">
        <f t="shared" si="273"/>
        <v>0.6</v>
      </c>
      <c r="AZ90" s="7">
        <f t="shared" si="273"/>
        <v>0.6</v>
      </c>
      <c r="BA90" s="7">
        <f t="shared" si="273"/>
        <v>0.89999999999999991</v>
      </c>
      <c r="BB90" s="7">
        <f t="shared" si="273"/>
        <v>0.89999999999999991</v>
      </c>
      <c r="BC90" s="7">
        <f t="shared" si="273"/>
        <v>0.89999999999999991</v>
      </c>
      <c r="BD90" s="7">
        <f t="shared" si="273"/>
        <v>0.89999999999999991</v>
      </c>
      <c r="BE90" s="7">
        <f t="shared" si="192"/>
        <v>7.6000000000000014</v>
      </c>
    </row>
    <row r="91" spans="1:57" s="1" customFormat="1" ht="30">
      <c r="A91" s="2" t="s">
        <v>24</v>
      </c>
      <c r="B91" s="2" t="s">
        <v>2245</v>
      </c>
      <c r="C91" s="3" t="s">
        <v>544</v>
      </c>
      <c r="D91" s="3" t="s">
        <v>28</v>
      </c>
      <c r="E91" s="3" t="s">
        <v>2246</v>
      </c>
      <c r="F91" s="3" t="s">
        <v>2170</v>
      </c>
      <c r="G91" s="2">
        <v>232</v>
      </c>
      <c r="H91" s="4"/>
      <c r="I91" s="4"/>
      <c r="J91" s="4"/>
      <c r="K91" s="4"/>
      <c r="L91" s="4">
        <v>201</v>
      </c>
      <c r="M91" s="4">
        <v>178</v>
      </c>
      <c r="N91" s="4">
        <v>287</v>
      </c>
      <c r="O91" s="4">
        <v>182</v>
      </c>
      <c r="P91" s="4">
        <v>227</v>
      </c>
      <c r="Q91" s="4">
        <v>262</v>
      </c>
      <c r="R91" s="4">
        <v>226</v>
      </c>
      <c r="S91" s="4">
        <v>313</v>
      </c>
      <c r="T91" s="4">
        <v>274</v>
      </c>
      <c r="U91" s="4">
        <v>399</v>
      </c>
      <c r="V91" s="4">
        <v>288</v>
      </c>
      <c r="W91" s="4">
        <v>284</v>
      </c>
      <c r="X91" s="5">
        <f t="shared" si="188"/>
        <v>3121</v>
      </c>
      <c r="Y91" s="6">
        <f t="shared" ref="Y91:AN91" si="274">IF($G91=0,IF(H91&gt;0,1,0),H91/$G91)</f>
        <v>0</v>
      </c>
      <c r="Z91" s="6">
        <f t="shared" si="274"/>
        <v>0</v>
      </c>
      <c r="AA91" s="6">
        <f t="shared" si="274"/>
        <v>0</v>
      </c>
      <c r="AB91" s="6">
        <f t="shared" si="274"/>
        <v>0</v>
      </c>
      <c r="AC91" s="6">
        <f t="shared" si="274"/>
        <v>0.86637931034482762</v>
      </c>
      <c r="AD91" s="6">
        <f t="shared" si="274"/>
        <v>0.76724137931034486</v>
      </c>
      <c r="AE91" s="6">
        <f t="shared" si="274"/>
        <v>1.2370689655172413</v>
      </c>
      <c r="AF91" s="6">
        <f t="shared" si="274"/>
        <v>0.78448275862068961</v>
      </c>
      <c r="AG91" s="6">
        <f t="shared" si="274"/>
        <v>0.97844827586206895</v>
      </c>
      <c r="AH91" s="6">
        <f t="shared" si="274"/>
        <v>1.1293103448275863</v>
      </c>
      <c r="AI91" s="6">
        <f t="shared" si="274"/>
        <v>0.97413793103448276</v>
      </c>
      <c r="AJ91" s="6">
        <f t="shared" si="274"/>
        <v>1.3491379310344827</v>
      </c>
      <c r="AK91" s="6">
        <f t="shared" si="274"/>
        <v>1.1810344827586208</v>
      </c>
      <c r="AL91" s="6">
        <f t="shared" si="274"/>
        <v>1.7198275862068966</v>
      </c>
      <c r="AM91" s="6">
        <f t="shared" si="274"/>
        <v>1.2413793103448276</v>
      </c>
      <c r="AN91" s="6">
        <f t="shared" si="274"/>
        <v>1.2241379310344827</v>
      </c>
      <c r="AO91" s="7">
        <f t="shared" ref="AO91:AT91" si="275">H91*(IF(Y91&gt;=0.2,0.4,0))</f>
        <v>0</v>
      </c>
      <c r="AP91" s="7">
        <f t="shared" si="275"/>
        <v>0</v>
      </c>
      <c r="AQ91" s="7">
        <f t="shared" si="275"/>
        <v>0</v>
      </c>
      <c r="AR91" s="7">
        <f t="shared" si="275"/>
        <v>0</v>
      </c>
      <c r="AS91" s="7">
        <f t="shared" si="275"/>
        <v>80.400000000000006</v>
      </c>
      <c r="AT91" s="7">
        <f t="shared" si="275"/>
        <v>71.2</v>
      </c>
      <c r="AU91" s="7">
        <f t="shared" ref="AU91:BD91" si="276">N91*(IF(AE91&gt;=0.7,0.3,IF(AE91&gt;=0.2,0.2,0)))</f>
        <v>86.1</v>
      </c>
      <c r="AV91" s="7">
        <f t="shared" si="276"/>
        <v>54.6</v>
      </c>
      <c r="AW91" s="7">
        <f t="shared" si="276"/>
        <v>68.099999999999994</v>
      </c>
      <c r="AX91" s="7">
        <f t="shared" si="276"/>
        <v>78.599999999999994</v>
      </c>
      <c r="AY91" s="7">
        <f t="shared" si="276"/>
        <v>67.8</v>
      </c>
      <c r="AZ91" s="7">
        <f t="shared" si="276"/>
        <v>93.899999999999991</v>
      </c>
      <c r="BA91" s="7">
        <f t="shared" si="276"/>
        <v>82.2</v>
      </c>
      <c r="BB91" s="7">
        <f t="shared" si="276"/>
        <v>119.69999999999999</v>
      </c>
      <c r="BC91" s="7">
        <f t="shared" si="276"/>
        <v>86.399999999999991</v>
      </c>
      <c r="BD91" s="7">
        <f t="shared" si="276"/>
        <v>85.2</v>
      </c>
      <c r="BE91" s="7">
        <f t="shared" si="192"/>
        <v>974.20000000000016</v>
      </c>
    </row>
    <row r="92" spans="1:57" s="1" customFormat="1" ht="30">
      <c r="A92" s="2" t="s">
        <v>24</v>
      </c>
      <c r="B92" s="2" t="s">
        <v>2247</v>
      </c>
      <c r="C92" s="3" t="s">
        <v>2248</v>
      </c>
      <c r="D92" s="3" t="s">
        <v>28</v>
      </c>
      <c r="E92" s="3" t="s">
        <v>2249</v>
      </c>
      <c r="F92" s="3" t="s">
        <v>2170</v>
      </c>
      <c r="G92" s="2">
        <v>130</v>
      </c>
      <c r="H92" s="4"/>
      <c r="I92" s="4"/>
      <c r="J92" s="4"/>
      <c r="K92" s="4"/>
      <c r="L92" s="4">
        <v>143</v>
      </c>
      <c r="M92" s="4">
        <v>134</v>
      </c>
      <c r="N92" s="4">
        <v>132</v>
      </c>
      <c r="O92" s="4">
        <v>129</v>
      </c>
      <c r="P92" s="4">
        <v>134</v>
      </c>
      <c r="Q92" s="4">
        <v>138</v>
      </c>
      <c r="R92" s="4">
        <v>160</v>
      </c>
      <c r="S92" s="4">
        <v>145</v>
      </c>
      <c r="T92" s="4">
        <v>133</v>
      </c>
      <c r="U92" s="4">
        <v>132</v>
      </c>
      <c r="V92" s="4">
        <v>122</v>
      </c>
      <c r="W92" s="4">
        <v>132</v>
      </c>
      <c r="X92" s="5">
        <f t="shared" si="188"/>
        <v>1634</v>
      </c>
      <c r="Y92" s="6">
        <f t="shared" ref="Y92:AN92" si="277">IF($G92=0,IF(H92&gt;0,1,0),H92/$G92)</f>
        <v>0</v>
      </c>
      <c r="Z92" s="6">
        <f t="shared" si="277"/>
        <v>0</v>
      </c>
      <c r="AA92" s="6">
        <f t="shared" si="277"/>
        <v>0</v>
      </c>
      <c r="AB92" s="6">
        <f t="shared" si="277"/>
        <v>0</v>
      </c>
      <c r="AC92" s="6">
        <f t="shared" si="277"/>
        <v>1.1000000000000001</v>
      </c>
      <c r="AD92" s="6">
        <f t="shared" si="277"/>
        <v>1.0307692307692307</v>
      </c>
      <c r="AE92" s="6">
        <f t="shared" si="277"/>
        <v>1.0153846153846153</v>
      </c>
      <c r="AF92" s="6">
        <f t="shared" si="277"/>
        <v>0.99230769230769234</v>
      </c>
      <c r="AG92" s="6">
        <f t="shared" si="277"/>
        <v>1.0307692307692307</v>
      </c>
      <c r="AH92" s="6">
        <f t="shared" si="277"/>
        <v>1.0615384615384615</v>
      </c>
      <c r="AI92" s="6">
        <f t="shared" si="277"/>
        <v>1.2307692307692308</v>
      </c>
      <c r="AJ92" s="6">
        <f t="shared" si="277"/>
        <v>1.1153846153846154</v>
      </c>
      <c r="AK92" s="6">
        <f t="shared" si="277"/>
        <v>1.023076923076923</v>
      </c>
      <c r="AL92" s="6">
        <f t="shared" si="277"/>
        <v>1.0153846153846153</v>
      </c>
      <c r="AM92" s="6">
        <f t="shared" si="277"/>
        <v>0.93846153846153846</v>
      </c>
      <c r="AN92" s="6">
        <f t="shared" si="277"/>
        <v>1.0153846153846153</v>
      </c>
      <c r="AO92" s="7">
        <f t="shared" ref="AO92:AT92" si="278">H92*(IF(Y92&gt;=0.2,0.4,0))</f>
        <v>0</v>
      </c>
      <c r="AP92" s="7">
        <f t="shared" si="278"/>
        <v>0</v>
      </c>
      <c r="AQ92" s="7">
        <f t="shared" si="278"/>
        <v>0</v>
      </c>
      <c r="AR92" s="7">
        <f t="shared" si="278"/>
        <v>0</v>
      </c>
      <c r="AS92" s="7">
        <f t="shared" si="278"/>
        <v>57.2</v>
      </c>
      <c r="AT92" s="7">
        <f t="shared" si="278"/>
        <v>53.6</v>
      </c>
      <c r="AU92" s="7">
        <f t="shared" ref="AU92:BD92" si="279">N92*(IF(AE92&gt;=0.7,0.3,IF(AE92&gt;=0.2,0.2,0)))</f>
        <v>39.6</v>
      </c>
      <c r="AV92" s="7">
        <f t="shared" si="279"/>
        <v>38.699999999999996</v>
      </c>
      <c r="AW92" s="7">
        <f t="shared" si="279"/>
        <v>40.199999999999996</v>
      </c>
      <c r="AX92" s="7">
        <f t="shared" si="279"/>
        <v>41.4</v>
      </c>
      <c r="AY92" s="7">
        <f t="shared" si="279"/>
        <v>48</v>
      </c>
      <c r="AZ92" s="7">
        <f t="shared" si="279"/>
        <v>43.5</v>
      </c>
      <c r="BA92" s="7">
        <f t="shared" si="279"/>
        <v>39.9</v>
      </c>
      <c r="BB92" s="7">
        <f t="shared" si="279"/>
        <v>39.6</v>
      </c>
      <c r="BC92" s="7">
        <f t="shared" si="279"/>
        <v>36.6</v>
      </c>
      <c r="BD92" s="7">
        <f t="shared" si="279"/>
        <v>39.6</v>
      </c>
      <c r="BE92" s="7">
        <f t="shared" si="192"/>
        <v>517.9</v>
      </c>
    </row>
    <row r="93" spans="1:57" s="1" customFormat="1" ht="30">
      <c r="A93" s="2" t="s">
        <v>226</v>
      </c>
      <c r="B93" s="2" t="s">
        <v>2251</v>
      </c>
      <c r="C93" s="3" t="s">
        <v>1974</v>
      </c>
      <c r="D93" s="3" t="s">
        <v>228</v>
      </c>
      <c r="E93" s="3" t="s">
        <v>2252</v>
      </c>
      <c r="F93" s="3" t="s">
        <v>2170</v>
      </c>
      <c r="G93" s="2">
        <v>38</v>
      </c>
      <c r="H93" s="4"/>
      <c r="I93" s="4"/>
      <c r="J93" s="4"/>
      <c r="K93" s="4"/>
      <c r="L93" s="4">
        <v>84</v>
      </c>
      <c r="M93" s="4">
        <v>36</v>
      </c>
      <c r="N93" s="4">
        <v>48</v>
      </c>
      <c r="O93" s="4">
        <v>30</v>
      </c>
      <c r="P93" s="4">
        <v>30</v>
      </c>
      <c r="Q93" s="4">
        <v>30</v>
      </c>
      <c r="R93" s="4">
        <v>24</v>
      </c>
      <c r="S93" s="4">
        <v>30</v>
      </c>
      <c r="T93" s="4">
        <v>30</v>
      </c>
      <c r="U93" s="4">
        <v>30</v>
      </c>
      <c r="V93" s="4">
        <v>30</v>
      </c>
      <c r="W93" s="4">
        <v>30</v>
      </c>
      <c r="X93" s="5">
        <f t="shared" si="188"/>
        <v>432</v>
      </c>
      <c r="Y93" s="6">
        <f t="shared" ref="Y93:AN93" si="280">IF($G93=0,IF(H93&gt;0,1,0),H93/$G93)</f>
        <v>0</v>
      </c>
      <c r="Z93" s="6">
        <f t="shared" si="280"/>
        <v>0</v>
      </c>
      <c r="AA93" s="6">
        <f t="shared" si="280"/>
        <v>0</v>
      </c>
      <c r="AB93" s="6">
        <f t="shared" si="280"/>
        <v>0</v>
      </c>
      <c r="AC93" s="6">
        <f t="shared" si="280"/>
        <v>2.2105263157894739</v>
      </c>
      <c r="AD93" s="6">
        <f t="shared" si="280"/>
        <v>0.94736842105263153</v>
      </c>
      <c r="AE93" s="6">
        <f t="shared" si="280"/>
        <v>1.263157894736842</v>
      </c>
      <c r="AF93" s="6">
        <f t="shared" si="280"/>
        <v>0.78947368421052633</v>
      </c>
      <c r="AG93" s="6">
        <f t="shared" si="280"/>
        <v>0.78947368421052633</v>
      </c>
      <c r="AH93" s="6">
        <f t="shared" si="280"/>
        <v>0.78947368421052633</v>
      </c>
      <c r="AI93" s="6">
        <f t="shared" si="280"/>
        <v>0.63157894736842102</v>
      </c>
      <c r="AJ93" s="6">
        <f t="shared" si="280"/>
        <v>0.78947368421052633</v>
      </c>
      <c r="AK93" s="6">
        <f t="shared" si="280"/>
        <v>0.78947368421052633</v>
      </c>
      <c r="AL93" s="6">
        <f t="shared" si="280"/>
        <v>0.78947368421052633</v>
      </c>
      <c r="AM93" s="6">
        <f t="shared" si="280"/>
        <v>0.78947368421052633</v>
      </c>
      <c r="AN93" s="6">
        <f t="shared" si="280"/>
        <v>0.78947368421052633</v>
      </c>
      <c r="AO93" s="7">
        <f t="shared" ref="AO93:AT93" si="281">H93*(IF(Y93&gt;=0.2,0.4,0))</f>
        <v>0</v>
      </c>
      <c r="AP93" s="7">
        <f t="shared" si="281"/>
        <v>0</v>
      </c>
      <c r="AQ93" s="7">
        <f t="shared" si="281"/>
        <v>0</v>
      </c>
      <c r="AR93" s="7">
        <f t="shared" si="281"/>
        <v>0</v>
      </c>
      <c r="AS93" s="7">
        <f t="shared" si="281"/>
        <v>33.6</v>
      </c>
      <c r="AT93" s="7">
        <f t="shared" si="281"/>
        <v>14.4</v>
      </c>
      <c r="AU93" s="7">
        <f t="shared" ref="AU93:BD93" si="282">N93*(IF(AE93&gt;=0.7,0.3,IF(AE93&gt;=0.2,0.2,0)))</f>
        <v>14.399999999999999</v>
      </c>
      <c r="AV93" s="7">
        <f t="shared" si="282"/>
        <v>9</v>
      </c>
      <c r="AW93" s="7">
        <f t="shared" si="282"/>
        <v>9</v>
      </c>
      <c r="AX93" s="7">
        <f t="shared" si="282"/>
        <v>9</v>
      </c>
      <c r="AY93" s="7">
        <f t="shared" si="282"/>
        <v>4.8000000000000007</v>
      </c>
      <c r="AZ93" s="7">
        <f t="shared" si="282"/>
        <v>9</v>
      </c>
      <c r="BA93" s="7">
        <f t="shared" si="282"/>
        <v>9</v>
      </c>
      <c r="BB93" s="7">
        <f t="shared" si="282"/>
        <v>9</v>
      </c>
      <c r="BC93" s="7">
        <f t="shared" si="282"/>
        <v>9</v>
      </c>
      <c r="BD93" s="7">
        <f t="shared" si="282"/>
        <v>9</v>
      </c>
      <c r="BE93" s="7">
        <f t="shared" si="192"/>
        <v>139.19999999999999</v>
      </c>
    </row>
    <row r="94" spans="1:57" s="1" customFormat="1" ht="30">
      <c r="A94" s="2" t="s">
        <v>29</v>
      </c>
      <c r="B94" s="2" t="s">
        <v>2257</v>
      </c>
      <c r="C94" s="3" t="s">
        <v>1974</v>
      </c>
      <c r="D94" s="3" t="s">
        <v>1933</v>
      </c>
      <c r="E94" s="3" t="s">
        <v>2258</v>
      </c>
      <c r="F94" s="3" t="s">
        <v>2170</v>
      </c>
      <c r="G94" s="2">
        <v>124</v>
      </c>
      <c r="H94" s="4"/>
      <c r="I94" s="4"/>
      <c r="J94" s="4"/>
      <c r="K94" s="4"/>
      <c r="L94" s="4">
        <v>130</v>
      </c>
      <c r="M94" s="4">
        <v>130</v>
      </c>
      <c r="N94" s="4">
        <v>129</v>
      </c>
      <c r="O94" s="4">
        <v>128</v>
      </c>
      <c r="P94" s="4">
        <v>128</v>
      </c>
      <c r="Q94" s="4">
        <v>128</v>
      </c>
      <c r="R94" s="4">
        <v>127</v>
      </c>
      <c r="S94" s="4">
        <v>126</v>
      </c>
      <c r="T94" s="4">
        <v>126</v>
      </c>
      <c r="U94" s="4">
        <v>125</v>
      </c>
      <c r="V94" s="4">
        <v>122</v>
      </c>
      <c r="W94" s="4">
        <v>124</v>
      </c>
      <c r="X94" s="5">
        <f t="shared" si="188"/>
        <v>1523</v>
      </c>
      <c r="Y94" s="6">
        <f t="shared" ref="Y94:AN94" si="283">IF($G94=0,IF(H94&gt;0,1,0),H94/$G94)</f>
        <v>0</v>
      </c>
      <c r="Z94" s="6">
        <f t="shared" si="283"/>
        <v>0</v>
      </c>
      <c r="AA94" s="6">
        <f t="shared" si="283"/>
        <v>0</v>
      </c>
      <c r="AB94" s="6">
        <f t="shared" si="283"/>
        <v>0</v>
      </c>
      <c r="AC94" s="6">
        <f t="shared" si="283"/>
        <v>1.0483870967741935</v>
      </c>
      <c r="AD94" s="6">
        <f t="shared" si="283"/>
        <v>1.0483870967741935</v>
      </c>
      <c r="AE94" s="6">
        <f t="shared" si="283"/>
        <v>1.0403225806451613</v>
      </c>
      <c r="AF94" s="6">
        <f t="shared" si="283"/>
        <v>1.032258064516129</v>
      </c>
      <c r="AG94" s="6">
        <f t="shared" si="283"/>
        <v>1.032258064516129</v>
      </c>
      <c r="AH94" s="6">
        <f t="shared" si="283"/>
        <v>1.032258064516129</v>
      </c>
      <c r="AI94" s="6">
        <f t="shared" si="283"/>
        <v>1.0241935483870968</v>
      </c>
      <c r="AJ94" s="6">
        <f t="shared" si="283"/>
        <v>1.0161290322580645</v>
      </c>
      <c r="AK94" s="6">
        <f t="shared" si="283"/>
        <v>1.0161290322580645</v>
      </c>
      <c r="AL94" s="6">
        <f t="shared" si="283"/>
        <v>1.0080645161290323</v>
      </c>
      <c r="AM94" s="6">
        <f t="shared" si="283"/>
        <v>0.9838709677419355</v>
      </c>
      <c r="AN94" s="6">
        <f t="shared" si="283"/>
        <v>1</v>
      </c>
      <c r="AO94" s="7">
        <f t="shared" ref="AO94:AT94" si="284">H94*(IF(Y94&gt;=0.2,0.4,0))</f>
        <v>0</v>
      </c>
      <c r="AP94" s="7">
        <f t="shared" si="284"/>
        <v>0</v>
      </c>
      <c r="AQ94" s="7">
        <f t="shared" si="284"/>
        <v>0</v>
      </c>
      <c r="AR94" s="7">
        <f t="shared" si="284"/>
        <v>0</v>
      </c>
      <c r="AS94" s="7">
        <f t="shared" si="284"/>
        <v>52</v>
      </c>
      <c r="AT94" s="7">
        <f t="shared" si="284"/>
        <v>52</v>
      </c>
      <c r="AU94" s="7">
        <f t="shared" ref="AU94:BD94" si="285">N94*(IF(AE94&gt;=0.7,0.3,IF(AE94&gt;=0.2,0.2,0)))</f>
        <v>38.699999999999996</v>
      </c>
      <c r="AV94" s="7">
        <f t="shared" si="285"/>
        <v>38.4</v>
      </c>
      <c r="AW94" s="7">
        <f t="shared" si="285"/>
        <v>38.4</v>
      </c>
      <c r="AX94" s="7">
        <f t="shared" si="285"/>
        <v>38.4</v>
      </c>
      <c r="AY94" s="7">
        <f t="shared" si="285"/>
        <v>38.1</v>
      </c>
      <c r="AZ94" s="7">
        <f t="shared" si="285"/>
        <v>37.799999999999997</v>
      </c>
      <c r="BA94" s="7">
        <f t="shared" si="285"/>
        <v>37.799999999999997</v>
      </c>
      <c r="BB94" s="7">
        <f t="shared" si="285"/>
        <v>37.5</v>
      </c>
      <c r="BC94" s="7">
        <f t="shared" si="285"/>
        <v>36.6</v>
      </c>
      <c r="BD94" s="7">
        <f t="shared" si="285"/>
        <v>37.199999999999996</v>
      </c>
      <c r="BE94" s="7">
        <f t="shared" si="192"/>
        <v>482.90000000000003</v>
      </c>
    </row>
    <row r="95" spans="1:57" s="1" customFormat="1" ht="30">
      <c r="A95" s="2" t="s">
        <v>32</v>
      </c>
      <c r="B95" s="2" t="s">
        <v>2264</v>
      </c>
      <c r="C95" s="3" t="s">
        <v>1884</v>
      </c>
      <c r="D95" s="3" t="s">
        <v>48</v>
      </c>
      <c r="E95" s="3" t="s">
        <v>2265</v>
      </c>
      <c r="F95" s="3" t="s">
        <v>2170</v>
      </c>
      <c r="G95" s="2">
        <v>0</v>
      </c>
      <c r="H95" s="4"/>
      <c r="I95" s="4"/>
      <c r="J95" s="4"/>
      <c r="K95" s="4"/>
      <c r="L95" s="4">
        <v>0</v>
      </c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5">
        <f t="shared" si="188"/>
        <v>0</v>
      </c>
      <c r="Y95" s="6">
        <f t="shared" ref="Y95:AN95" si="286">IF($G95=0,IF(H95&gt;0,1,0),H95/$G95)</f>
        <v>0</v>
      </c>
      <c r="Z95" s="6">
        <f t="shared" si="286"/>
        <v>0</v>
      </c>
      <c r="AA95" s="6">
        <f t="shared" si="286"/>
        <v>0</v>
      </c>
      <c r="AB95" s="6">
        <f t="shared" si="286"/>
        <v>0</v>
      </c>
      <c r="AC95" s="6">
        <f t="shared" si="286"/>
        <v>0</v>
      </c>
      <c r="AD95" s="6">
        <f t="shared" si="286"/>
        <v>0</v>
      </c>
      <c r="AE95" s="6">
        <f t="shared" si="286"/>
        <v>0</v>
      </c>
      <c r="AF95" s="6">
        <f t="shared" si="286"/>
        <v>0</v>
      </c>
      <c r="AG95" s="6">
        <f t="shared" si="286"/>
        <v>0</v>
      </c>
      <c r="AH95" s="6">
        <f t="shared" si="286"/>
        <v>0</v>
      </c>
      <c r="AI95" s="6">
        <f t="shared" si="286"/>
        <v>0</v>
      </c>
      <c r="AJ95" s="6">
        <f t="shared" si="286"/>
        <v>0</v>
      </c>
      <c r="AK95" s="6">
        <f t="shared" si="286"/>
        <v>0</v>
      </c>
      <c r="AL95" s="6">
        <f t="shared" si="286"/>
        <v>0</v>
      </c>
      <c r="AM95" s="6">
        <f t="shared" si="286"/>
        <v>0</v>
      </c>
      <c r="AN95" s="6">
        <f t="shared" si="286"/>
        <v>0</v>
      </c>
      <c r="AO95" s="7">
        <f t="shared" ref="AO95:AT95" si="287">H95*(IF(Y95&gt;=0.2,0.4,0))</f>
        <v>0</v>
      </c>
      <c r="AP95" s="7">
        <f t="shared" si="287"/>
        <v>0</v>
      </c>
      <c r="AQ95" s="7">
        <f t="shared" si="287"/>
        <v>0</v>
      </c>
      <c r="AR95" s="7">
        <f t="shared" si="287"/>
        <v>0</v>
      </c>
      <c r="AS95" s="7">
        <f t="shared" si="287"/>
        <v>0</v>
      </c>
      <c r="AT95" s="7">
        <f t="shared" si="287"/>
        <v>0</v>
      </c>
      <c r="AU95" s="7">
        <f t="shared" ref="AU95:BD95" si="288">N95*(IF(AE95&gt;=0.7,0.3,IF(AE95&gt;=0.2,0.2,0)))</f>
        <v>0</v>
      </c>
      <c r="AV95" s="7">
        <f t="shared" si="288"/>
        <v>0</v>
      </c>
      <c r="AW95" s="7">
        <f t="shared" si="288"/>
        <v>0</v>
      </c>
      <c r="AX95" s="7">
        <f t="shared" si="288"/>
        <v>0</v>
      </c>
      <c r="AY95" s="7">
        <f t="shared" si="288"/>
        <v>0</v>
      </c>
      <c r="AZ95" s="7">
        <f t="shared" si="288"/>
        <v>0</v>
      </c>
      <c r="BA95" s="7">
        <f t="shared" si="288"/>
        <v>0</v>
      </c>
      <c r="BB95" s="7">
        <f t="shared" si="288"/>
        <v>0</v>
      </c>
      <c r="BC95" s="7">
        <f t="shared" si="288"/>
        <v>0</v>
      </c>
      <c r="BD95" s="7">
        <f t="shared" si="288"/>
        <v>0</v>
      </c>
      <c r="BE95" s="7">
        <f t="shared" si="192"/>
        <v>0</v>
      </c>
    </row>
    <row r="96" spans="1:57" s="1" customFormat="1" ht="30">
      <c r="A96" s="2" t="s">
        <v>24</v>
      </c>
      <c r="B96" s="2" t="s">
        <v>2266</v>
      </c>
      <c r="C96" s="3" t="s">
        <v>1952</v>
      </c>
      <c r="D96" s="3" t="s">
        <v>28</v>
      </c>
      <c r="E96" s="3" t="s">
        <v>2267</v>
      </c>
      <c r="F96" s="3" t="s">
        <v>2170</v>
      </c>
      <c r="G96" s="2">
        <v>161</v>
      </c>
      <c r="H96" s="4"/>
      <c r="I96" s="4"/>
      <c r="J96" s="4"/>
      <c r="K96" s="4"/>
      <c r="L96" s="4">
        <v>121</v>
      </c>
      <c r="M96" s="4">
        <v>94</v>
      </c>
      <c r="N96" s="4">
        <v>104</v>
      </c>
      <c r="O96" s="4">
        <v>154</v>
      </c>
      <c r="P96" s="4">
        <v>160</v>
      </c>
      <c r="Q96" s="4">
        <v>169</v>
      </c>
      <c r="R96" s="4">
        <v>169</v>
      </c>
      <c r="S96" s="4">
        <v>181</v>
      </c>
      <c r="T96" s="4">
        <v>143</v>
      </c>
      <c r="U96" s="4">
        <v>142</v>
      </c>
      <c r="V96" s="4">
        <v>152</v>
      </c>
      <c r="W96" s="4">
        <v>164</v>
      </c>
      <c r="X96" s="5">
        <f t="shared" si="188"/>
        <v>1753</v>
      </c>
      <c r="Y96" s="6">
        <f t="shared" ref="Y96:AN96" si="289">IF($G96=0,IF(H96&gt;0,1,0),H96/$G96)</f>
        <v>0</v>
      </c>
      <c r="Z96" s="6">
        <f t="shared" si="289"/>
        <v>0</v>
      </c>
      <c r="AA96" s="6">
        <f t="shared" si="289"/>
        <v>0</v>
      </c>
      <c r="AB96" s="6">
        <f t="shared" si="289"/>
        <v>0</v>
      </c>
      <c r="AC96" s="6">
        <f t="shared" si="289"/>
        <v>0.75155279503105588</v>
      </c>
      <c r="AD96" s="6">
        <f t="shared" si="289"/>
        <v>0.58385093167701863</v>
      </c>
      <c r="AE96" s="6">
        <f t="shared" si="289"/>
        <v>0.64596273291925466</v>
      </c>
      <c r="AF96" s="6">
        <f t="shared" si="289"/>
        <v>0.95652173913043481</v>
      </c>
      <c r="AG96" s="6">
        <f t="shared" si="289"/>
        <v>0.99378881987577639</v>
      </c>
      <c r="AH96" s="6">
        <f t="shared" si="289"/>
        <v>1.0496894409937889</v>
      </c>
      <c r="AI96" s="6">
        <f t="shared" si="289"/>
        <v>1.0496894409937889</v>
      </c>
      <c r="AJ96" s="6">
        <f t="shared" si="289"/>
        <v>1.1242236024844721</v>
      </c>
      <c r="AK96" s="6">
        <f t="shared" si="289"/>
        <v>0.88819875776397517</v>
      </c>
      <c r="AL96" s="6">
        <f t="shared" si="289"/>
        <v>0.88198757763975155</v>
      </c>
      <c r="AM96" s="6">
        <f t="shared" si="289"/>
        <v>0.94409937888198758</v>
      </c>
      <c r="AN96" s="6">
        <f t="shared" si="289"/>
        <v>1.0186335403726707</v>
      </c>
      <c r="AO96" s="7">
        <f t="shared" ref="AO96:AT96" si="290">H96*(IF(Y96&gt;=0.2,0.4,0))</f>
        <v>0</v>
      </c>
      <c r="AP96" s="7">
        <f t="shared" si="290"/>
        <v>0</v>
      </c>
      <c r="AQ96" s="7">
        <f t="shared" si="290"/>
        <v>0</v>
      </c>
      <c r="AR96" s="7">
        <f t="shared" si="290"/>
        <v>0</v>
      </c>
      <c r="AS96" s="7">
        <f t="shared" si="290"/>
        <v>48.400000000000006</v>
      </c>
      <c r="AT96" s="7">
        <f t="shared" si="290"/>
        <v>37.6</v>
      </c>
      <c r="AU96" s="7">
        <f t="shared" ref="AU96:BD96" si="291">N96*(IF(AE96&gt;=0.7,0.3,IF(AE96&gt;=0.2,0.2,0)))</f>
        <v>20.8</v>
      </c>
      <c r="AV96" s="7">
        <f t="shared" si="291"/>
        <v>46.199999999999996</v>
      </c>
      <c r="AW96" s="7">
        <f t="shared" si="291"/>
        <v>48</v>
      </c>
      <c r="AX96" s="7">
        <f t="shared" si="291"/>
        <v>50.699999999999996</v>
      </c>
      <c r="AY96" s="7">
        <f t="shared" si="291"/>
        <v>50.699999999999996</v>
      </c>
      <c r="AZ96" s="7">
        <f t="shared" si="291"/>
        <v>54.3</v>
      </c>
      <c r="BA96" s="7">
        <f t="shared" si="291"/>
        <v>42.9</v>
      </c>
      <c r="BB96" s="7">
        <f t="shared" si="291"/>
        <v>42.6</v>
      </c>
      <c r="BC96" s="7">
        <f t="shared" si="291"/>
        <v>45.6</v>
      </c>
      <c r="BD96" s="7">
        <f t="shared" si="291"/>
        <v>49.199999999999996</v>
      </c>
      <c r="BE96" s="7">
        <f t="shared" si="192"/>
        <v>537</v>
      </c>
    </row>
    <row r="97" spans="1:57" s="1" customFormat="1" ht="30">
      <c r="A97" s="2" t="s">
        <v>24</v>
      </c>
      <c r="B97" s="2" t="s">
        <v>2269</v>
      </c>
      <c r="C97" s="3" t="s">
        <v>2254</v>
      </c>
      <c r="D97" s="3" t="s">
        <v>28</v>
      </c>
      <c r="E97" s="3" t="s">
        <v>2270</v>
      </c>
      <c r="F97" s="3" t="s">
        <v>2170</v>
      </c>
      <c r="G97" s="2">
        <v>182</v>
      </c>
      <c r="H97" s="4"/>
      <c r="I97" s="4"/>
      <c r="J97" s="4"/>
      <c r="K97" s="4"/>
      <c r="L97" s="4">
        <v>160</v>
      </c>
      <c r="M97" s="4">
        <v>160</v>
      </c>
      <c r="N97" s="4">
        <v>160</v>
      </c>
      <c r="O97" s="4">
        <v>160</v>
      </c>
      <c r="P97" s="4">
        <v>160</v>
      </c>
      <c r="Q97" s="4">
        <v>180</v>
      </c>
      <c r="R97" s="4">
        <v>180</v>
      </c>
      <c r="S97" s="4">
        <v>160</v>
      </c>
      <c r="T97" s="4">
        <v>200</v>
      </c>
      <c r="U97" s="4">
        <v>160</v>
      </c>
      <c r="V97" s="4">
        <v>160</v>
      </c>
      <c r="W97" s="4">
        <v>140</v>
      </c>
      <c r="X97" s="5">
        <f t="shared" si="188"/>
        <v>1980</v>
      </c>
      <c r="Y97" s="6">
        <f t="shared" ref="Y97:AN97" si="292">IF($G97=0,IF(H97&gt;0,1,0),H97/$G97)</f>
        <v>0</v>
      </c>
      <c r="Z97" s="6">
        <f t="shared" si="292"/>
        <v>0</v>
      </c>
      <c r="AA97" s="6">
        <f t="shared" si="292"/>
        <v>0</v>
      </c>
      <c r="AB97" s="6">
        <f t="shared" si="292"/>
        <v>0</v>
      </c>
      <c r="AC97" s="6">
        <f t="shared" si="292"/>
        <v>0.87912087912087911</v>
      </c>
      <c r="AD97" s="6">
        <f t="shared" si="292"/>
        <v>0.87912087912087911</v>
      </c>
      <c r="AE97" s="6">
        <f t="shared" si="292"/>
        <v>0.87912087912087911</v>
      </c>
      <c r="AF97" s="6">
        <f t="shared" si="292"/>
        <v>0.87912087912087911</v>
      </c>
      <c r="AG97" s="6">
        <f t="shared" si="292"/>
        <v>0.87912087912087911</v>
      </c>
      <c r="AH97" s="6">
        <f t="shared" si="292"/>
        <v>0.98901098901098905</v>
      </c>
      <c r="AI97" s="6">
        <f t="shared" si="292"/>
        <v>0.98901098901098905</v>
      </c>
      <c r="AJ97" s="6">
        <f t="shared" si="292"/>
        <v>0.87912087912087911</v>
      </c>
      <c r="AK97" s="6">
        <f t="shared" si="292"/>
        <v>1.098901098901099</v>
      </c>
      <c r="AL97" s="6">
        <f t="shared" si="292"/>
        <v>0.87912087912087911</v>
      </c>
      <c r="AM97" s="6">
        <f t="shared" si="292"/>
        <v>0.87912087912087911</v>
      </c>
      <c r="AN97" s="6">
        <f t="shared" si="292"/>
        <v>0.76923076923076927</v>
      </c>
      <c r="AO97" s="7">
        <f t="shared" ref="AO97:AT97" si="293">H97*(IF(Y97&gt;=0.2,0.4,0))</f>
        <v>0</v>
      </c>
      <c r="AP97" s="7">
        <f t="shared" si="293"/>
        <v>0</v>
      </c>
      <c r="AQ97" s="7">
        <f t="shared" si="293"/>
        <v>0</v>
      </c>
      <c r="AR97" s="7">
        <f t="shared" si="293"/>
        <v>0</v>
      </c>
      <c r="AS97" s="7">
        <f t="shared" si="293"/>
        <v>64</v>
      </c>
      <c r="AT97" s="7">
        <f t="shared" si="293"/>
        <v>64</v>
      </c>
      <c r="AU97" s="7">
        <f t="shared" ref="AU97:BD97" si="294">N97*(IF(AE97&gt;=0.7,0.3,IF(AE97&gt;=0.2,0.2,0)))</f>
        <v>48</v>
      </c>
      <c r="AV97" s="7">
        <f t="shared" si="294"/>
        <v>48</v>
      </c>
      <c r="AW97" s="7">
        <f t="shared" si="294"/>
        <v>48</v>
      </c>
      <c r="AX97" s="7">
        <f t="shared" si="294"/>
        <v>54</v>
      </c>
      <c r="AY97" s="7">
        <f t="shared" si="294"/>
        <v>54</v>
      </c>
      <c r="AZ97" s="7">
        <f t="shared" si="294"/>
        <v>48</v>
      </c>
      <c r="BA97" s="7">
        <f t="shared" si="294"/>
        <v>60</v>
      </c>
      <c r="BB97" s="7">
        <f t="shared" si="294"/>
        <v>48</v>
      </c>
      <c r="BC97" s="7">
        <f t="shared" si="294"/>
        <v>48</v>
      </c>
      <c r="BD97" s="7">
        <f t="shared" si="294"/>
        <v>42</v>
      </c>
      <c r="BE97" s="7">
        <f t="shared" si="192"/>
        <v>626</v>
      </c>
    </row>
    <row r="98" spans="1:57" s="1" customFormat="1" ht="30">
      <c r="A98" s="2" t="s">
        <v>32</v>
      </c>
      <c r="B98" s="2" t="s">
        <v>2271</v>
      </c>
      <c r="C98" s="3" t="s">
        <v>2000</v>
      </c>
      <c r="D98" s="3" t="s">
        <v>48</v>
      </c>
      <c r="E98" s="3" t="s">
        <v>753</v>
      </c>
      <c r="F98" s="3" t="s">
        <v>2170</v>
      </c>
      <c r="G98" s="2">
        <v>383</v>
      </c>
      <c r="H98" s="4"/>
      <c r="I98" s="4"/>
      <c r="J98" s="4"/>
      <c r="K98" s="4"/>
      <c r="L98" s="4">
        <v>385</v>
      </c>
      <c r="M98" s="4">
        <v>332</v>
      </c>
      <c r="N98" s="4">
        <v>387</v>
      </c>
      <c r="O98" s="4">
        <v>384</v>
      </c>
      <c r="P98" s="4">
        <v>386</v>
      </c>
      <c r="Q98" s="4">
        <v>389</v>
      </c>
      <c r="R98" s="4">
        <v>386</v>
      </c>
      <c r="S98" s="4">
        <v>385</v>
      </c>
      <c r="T98" s="4">
        <v>330</v>
      </c>
      <c r="U98" s="4">
        <v>382</v>
      </c>
      <c r="V98" s="4">
        <v>379</v>
      </c>
      <c r="W98" s="4">
        <v>376</v>
      </c>
      <c r="X98" s="5">
        <f t="shared" si="188"/>
        <v>4501</v>
      </c>
      <c r="Y98" s="6">
        <f t="shared" ref="Y98:AN98" si="295">IF($G98=0,IF(H98&gt;0,1,0),H98/$G98)</f>
        <v>0</v>
      </c>
      <c r="Z98" s="6">
        <f t="shared" si="295"/>
        <v>0</v>
      </c>
      <c r="AA98" s="6">
        <f t="shared" si="295"/>
        <v>0</v>
      </c>
      <c r="AB98" s="6">
        <f t="shared" si="295"/>
        <v>0</v>
      </c>
      <c r="AC98" s="6">
        <f t="shared" si="295"/>
        <v>1.0052219321148825</v>
      </c>
      <c r="AD98" s="6">
        <f t="shared" si="295"/>
        <v>0.86684073107049608</v>
      </c>
      <c r="AE98" s="6">
        <f t="shared" si="295"/>
        <v>1.0104438642297651</v>
      </c>
      <c r="AF98" s="6">
        <f t="shared" si="295"/>
        <v>1.0026109660574412</v>
      </c>
      <c r="AG98" s="6">
        <f t="shared" si="295"/>
        <v>1.0078328981723237</v>
      </c>
      <c r="AH98" s="6">
        <f t="shared" si="295"/>
        <v>1.0156657963446476</v>
      </c>
      <c r="AI98" s="6">
        <f t="shared" si="295"/>
        <v>1.0078328981723237</v>
      </c>
      <c r="AJ98" s="6">
        <f t="shared" si="295"/>
        <v>1.0052219321148825</v>
      </c>
      <c r="AK98" s="6">
        <f t="shared" si="295"/>
        <v>0.86161879895561355</v>
      </c>
      <c r="AL98" s="6">
        <f t="shared" si="295"/>
        <v>0.99738903394255873</v>
      </c>
      <c r="AM98" s="6">
        <f t="shared" si="295"/>
        <v>0.98955613577023493</v>
      </c>
      <c r="AN98" s="6">
        <f t="shared" si="295"/>
        <v>0.98172323759791125</v>
      </c>
      <c r="AO98" s="7">
        <f t="shared" ref="AO98:AT98" si="296">H98*(IF(Y98&gt;=0.2,0.4,0))</f>
        <v>0</v>
      </c>
      <c r="AP98" s="7">
        <f t="shared" si="296"/>
        <v>0</v>
      </c>
      <c r="AQ98" s="7">
        <f t="shared" si="296"/>
        <v>0</v>
      </c>
      <c r="AR98" s="7">
        <f t="shared" si="296"/>
        <v>0</v>
      </c>
      <c r="AS98" s="7">
        <f t="shared" si="296"/>
        <v>154</v>
      </c>
      <c r="AT98" s="7">
        <f t="shared" si="296"/>
        <v>132.80000000000001</v>
      </c>
      <c r="AU98" s="7">
        <f t="shared" ref="AU98:BD98" si="297">N98*(IF(AE98&gt;=0.7,0.3,IF(AE98&gt;=0.2,0.2,0)))</f>
        <v>116.1</v>
      </c>
      <c r="AV98" s="7">
        <f t="shared" si="297"/>
        <v>115.19999999999999</v>
      </c>
      <c r="AW98" s="7">
        <f t="shared" si="297"/>
        <v>115.8</v>
      </c>
      <c r="AX98" s="7">
        <f t="shared" si="297"/>
        <v>116.69999999999999</v>
      </c>
      <c r="AY98" s="7">
        <f t="shared" si="297"/>
        <v>115.8</v>
      </c>
      <c r="AZ98" s="7">
        <f t="shared" si="297"/>
        <v>115.5</v>
      </c>
      <c r="BA98" s="7">
        <f t="shared" si="297"/>
        <v>99</v>
      </c>
      <c r="BB98" s="7">
        <f t="shared" si="297"/>
        <v>114.6</v>
      </c>
      <c r="BC98" s="7">
        <f t="shared" si="297"/>
        <v>113.7</v>
      </c>
      <c r="BD98" s="7">
        <f t="shared" si="297"/>
        <v>112.8</v>
      </c>
      <c r="BE98" s="7">
        <f t="shared" si="192"/>
        <v>1421.9999999999998</v>
      </c>
    </row>
    <row r="99" spans="1:57" s="1" customFormat="1" ht="30">
      <c r="A99" s="2" t="s">
        <v>57</v>
      </c>
      <c r="B99" s="2" t="s">
        <v>2273</v>
      </c>
      <c r="C99" s="3" t="s">
        <v>2050</v>
      </c>
      <c r="D99" s="3" t="s">
        <v>59</v>
      </c>
      <c r="E99" s="3" t="s">
        <v>2274</v>
      </c>
      <c r="F99" s="3" t="s">
        <v>2170</v>
      </c>
      <c r="G99" s="2">
        <v>90</v>
      </c>
      <c r="H99" s="4"/>
      <c r="I99" s="4"/>
      <c r="J99" s="4"/>
      <c r="K99" s="4"/>
      <c r="L99" s="4">
        <v>72</v>
      </c>
      <c r="M99" s="4">
        <v>72</v>
      </c>
      <c r="N99" s="4">
        <v>72</v>
      </c>
      <c r="O99" s="4">
        <v>78</v>
      </c>
      <c r="P99" s="4">
        <v>84</v>
      </c>
      <c r="Q99" s="4">
        <v>84</v>
      </c>
      <c r="R99" s="4">
        <v>78</v>
      </c>
      <c r="S99" s="4">
        <v>78</v>
      </c>
      <c r="T99" s="4">
        <v>78</v>
      </c>
      <c r="U99" s="4">
        <v>84</v>
      </c>
      <c r="V99" s="4">
        <v>78</v>
      </c>
      <c r="W99" s="4">
        <v>78</v>
      </c>
      <c r="X99" s="5">
        <f t="shared" si="188"/>
        <v>936</v>
      </c>
      <c r="Y99" s="6">
        <f t="shared" ref="Y99:AN99" si="298">IF($G99=0,IF(H99&gt;0,1,0),H99/$G99)</f>
        <v>0</v>
      </c>
      <c r="Z99" s="6">
        <f t="shared" si="298"/>
        <v>0</v>
      </c>
      <c r="AA99" s="6">
        <f t="shared" si="298"/>
        <v>0</v>
      </c>
      <c r="AB99" s="6">
        <f t="shared" si="298"/>
        <v>0</v>
      </c>
      <c r="AC99" s="6">
        <f t="shared" si="298"/>
        <v>0.8</v>
      </c>
      <c r="AD99" s="6">
        <f t="shared" si="298"/>
        <v>0.8</v>
      </c>
      <c r="AE99" s="6">
        <f t="shared" si="298"/>
        <v>0.8</v>
      </c>
      <c r="AF99" s="6">
        <f t="shared" si="298"/>
        <v>0.8666666666666667</v>
      </c>
      <c r="AG99" s="6">
        <f t="shared" si="298"/>
        <v>0.93333333333333335</v>
      </c>
      <c r="AH99" s="6">
        <f t="shared" si="298"/>
        <v>0.93333333333333335</v>
      </c>
      <c r="AI99" s="6">
        <f t="shared" si="298"/>
        <v>0.8666666666666667</v>
      </c>
      <c r="AJ99" s="6">
        <f t="shared" si="298"/>
        <v>0.8666666666666667</v>
      </c>
      <c r="AK99" s="6">
        <f t="shared" si="298"/>
        <v>0.8666666666666667</v>
      </c>
      <c r="AL99" s="6">
        <f t="shared" si="298"/>
        <v>0.93333333333333335</v>
      </c>
      <c r="AM99" s="6">
        <f t="shared" si="298"/>
        <v>0.8666666666666667</v>
      </c>
      <c r="AN99" s="6">
        <f t="shared" si="298"/>
        <v>0.8666666666666667</v>
      </c>
      <c r="AO99" s="7">
        <f t="shared" ref="AO99:AT99" si="299">H99*(IF(Y99&gt;=0.2,0.4,0))</f>
        <v>0</v>
      </c>
      <c r="AP99" s="7">
        <f t="shared" si="299"/>
        <v>0</v>
      </c>
      <c r="AQ99" s="7">
        <f t="shared" si="299"/>
        <v>0</v>
      </c>
      <c r="AR99" s="7">
        <f t="shared" si="299"/>
        <v>0</v>
      </c>
      <c r="AS99" s="7">
        <f t="shared" si="299"/>
        <v>28.8</v>
      </c>
      <c r="AT99" s="7">
        <f t="shared" si="299"/>
        <v>28.8</v>
      </c>
      <c r="AU99" s="7">
        <f t="shared" ref="AU99:BD99" si="300">N99*(IF(AE99&gt;=0.7,0.3,IF(AE99&gt;=0.2,0.2,0)))</f>
        <v>21.599999999999998</v>
      </c>
      <c r="AV99" s="7">
        <f t="shared" si="300"/>
        <v>23.4</v>
      </c>
      <c r="AW99" s="7">
        <f t="shared" si="300"/>
        <v>25.2</v>
      </c>
      <c r="AX99" s="7">
        <f t="shared" si="300"/>
        <v>25.2</v>
      </c>
      <c r="AY99" s="7">
        <f t="shared" si="300"/>
        <v>23.4</v>
      </c>
      <c r="AZ99" s="7">
        <f t="shared" si="300"/>
        <v>23.4</v>
      </c>
      <c r="BA99" s="7">
        <f t="shared" si="300"/>
        <v>23.4</v>
      </c>
      <c r="BB99" s="7">
        <f t="shared" si="300"/>
        <v>25.2</v>
      </c>
      <c r="BC99" s="7">
        <f t="shared" si="300"/>
        <v>23.4</v>
      </c>
      <c r="BD99" s="7">
        <f t="shared" si="300"/>
        <v>23.4</v>
      </c>
      <c r="BE99" s="7">
        <f t="shared" si="192"/>
        <v>295.2</v>
      </c>
    </row>
    <row r="100" spans="1:57" s="1" customFormat="1" ht="30">
      <c r="A100" s="2" t="s">
        <v>36</v>
      </c>
      <c r="B100" s="2" t="s">
        <v>2275</v>
      </c>
      <c r="C100" s="3" t="s">
        <v>1900</v>
      </c>
      <c r="D100" s="3" t="s">
        <v>38</v>
      </c>
      <c r="E100" s="3" t="s">
        <v>1239</v>
      </c>
      <c r="F100" s="3" t="s">
        <v>2170</v>
      </c>
      <c r="G100" s="2">
        <v>2</v>
      </c>
      <c r="H100" s="4"/>
      <c r="I100" s="4"/>
      <c r="J100" s="4"/>
      <c r="K100" s="4"/>
      <c r="L100" s="4">
        <v>0</v>
      </c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5">
        <f t="shared" si="188"/>
        <v>0</v>
      </c>
      <c r="Y100" s="6">
        <f t="shared" ref="Y100:AN100" si="301">IF($G100=0,IF(H100&gt;0,1,0),H100/$G100)</f>
        <v>0</v>
      </c>
      <c r="Z100" s="6">
        <f t="shared" si="301"/>
        <v>0</v>
      </c>
      <c r="AA100" s="6">
        <f t="shared" si="301"/>
        <v>0</v>
      </c>
      <c r="AB100" s="6">
        <f t="shared" si="301"/>
        <v>0</v>
      </c>
      <c r="AC100" s="6">
        <f t="shared" si="301"/>
        <v>0</v>
      </c>
      <c r="AD100" s="6">
        <f t="shared" si="301"/>
        <v>0</v>
      </c>
      <c r="AE100" s="6">
        <f t="shared" si="301"/>
        <v>0</v>
      </c>
      <c r="AF100" s="6">
        <f t="shared" si="301"/>
        <v>0</v>
      </c>
      <c r="AG100" s="6">
        <f t="shared" si="301"/>
        <v>0</v>
      </c>
      <c r="AH100" s="6">
        <f t="shared" si="301"/>
        <v>0</v>
      </c>
      <c r="AI100" s="6">
        <f t="shared" si="301"/>
        <v>0</v>
      </c>
      <c r="AJ100" s="6">
        <f t="shared" si="301"/>
        <v>0</v>
      </c>
      <c r="AK100" s="6">
        <f t="shared" si="301"/>
        <v>0</v>
      </c>
      <c r="AL100" s="6">
        <f t="shared" si="301"/>
        <v>0</v>
      </c>
      <c r="AM100" s="6">
        <f t="shared" si="301"/>
        <v>0</v>
      </c>
      <c r="AN100" s="6">
        <f t="shared" si="301"/>
        <v>0</v>
      </c>
      <c r="AO100" s="7">
        <f t="shared" ref="AO100:AT100" si="302">H100*(IF(Y100&gt;=0.2,0.4,0))</f>
        <v>0</v>
      </c>
      <c r="AP100" s="7">
        <f t="shared" si="302"/>
        <v>0</v>
      </c>
      <c r="AQ100" s="7">
        <f t="shared" si="302"/>
        <v>0</v>
      </c>
      <c r="AR100" s="7">
        <f t="shared" si="302"/>
        <v>0</v>
      </c>
      <c r="AS100" s="7">
        <f t="shared" si="302"/>
        <v>0</v>
      </c>
      <c r="AT100" s="7">
        <f t="shared" si="302"/>
        <v>0</v>
      </c>
      <c r="AU100" s="7">
        <f t="shared" ref="AU100:BD100" si="303">N100*(IF(AE100&gt;=0.7,0.3,IF(AE100&gt;=0.2,0.2,0)))</f>
        <v>0</v>
      </c>
      <c r="AV100" s="7">
        <f t="shared" si="303"/>
        <v>0</v>
      </c>
      <c r="AW100" s="7">
        <f t="shared" si="303"/>
        <v>0</v>
      </c>
      <c r="AX100" s="7">
        <f t="shared" si="303"/>
        <v>0</v>
      </c>
      <c r="AY100" s="7">
        <f t="shared" si="303"/>
        <v>0</v>
      </c>
      <c r="AZ100" s="7">
        <f t="shared" si="303"/>
        <v>0</v>
      </c>
      <c r="BA100" s="7">
        <f t="shared" si="303"/>
        <v>0</v>
      </c>
      <c r="BB100" s="7">
        <f t="shared" si="303"/>
        <v>0</v>
      </c>
      <c r="BC100" s="7">
        <f t="shared" si="303"/>
        <v>0</v>
      </c>
      <c r="BD100" s="7">
        <f t="shared" si="303"/>
        <v>0</v>
      </c>
      <c r="BE100" s="7">
        <f t="shared" si="192"/>
        <v>0</v>
      </c>
    </row>
    <row r="101" spans="1:57" s="1" customFormat="1" ht="30">
      <c r="A101" s="2" t="s">
        <v>24</v>
      </c>
      <c r="B101" s="2" t="s">
        <v>2277</v>
      </c>
      <c r="C101" s="3" t="s">
        <v>2254</v>
      </c>
      <c r="D101" s="3" t="s">
        <v>26</v>
      </c>
      <c r="E101" s="3" t="s">
        <v>2278</v>
      </c>
      <c r="F101" s="3" t="s">
        <v>2170</v>
      </c>
      <c r="G101" s="2">
        <v>0</v>
      </c>
      <c r="H101" s="4"/>
      <c r="I101" s="4"/>
      <c r="J101" s="4"/>
      <c r="K101" s="4"/>
      <c r="L101" s="4">
        <v>2</v>
      </c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5">
        <f t="shared" si="188"/>
        <v>2</v>
      </c>
      <c r="Y101" s="6">
        <f t="shared" ref="Y101:AN101" si="304">IF($G101=0,IF(H101&gt;0,1,0),H101/$G101)</f>
        <v>0</v>
      </c>
      <c r="Z101" s="6">
        <f t="shared" si="304"/>
        <v>0</v>
      </c>
      <c r="AA101" s="6">
        <f t="shared" si="304"/>
        <v>0</v>
      </c>
      <c r="AB101" s="6">
        <f t="shared" si="304"/>
        <v>0</v>
      </c>
      <c r="AC101" s="6">
        <f t="shared" si="304"/>
        <v>1</v>
      </c>
      <c r="AD101" s="6">
        <f t="shared" si="304"/>
        <v>0</v>
      </c>
      <c r="AE101" s="6">
        <f t="shared" si="304"/>
        <v>0</v>
      </c>
      <c r="AF101" s="6">
        <f t="shared" si="304"/>
        <v>0</v>
      </c>
      <c r="AG101" s="6">
        <f t="shared" si="304"/>
        <v>0</v>
      </c>
      <c r="AH101" s="6">
        <f t="shared" si="304"/>
        <v>0</v>
      </c>
      <c r="AI101" s="6">
        <f t="shared" si="304"/>
        <v>0</v>
      </c>
      <c r="AJ101" s="6">
        <f t="shared" si="304"/>
        <v>0</v>
      </c>
      <c r="AK101" s="6">
        <f t="shared" si="304"/>
        <v>0</v>
      </c>
      <c r="AL101" s="6">
        <f t="shared" si="304"/>
        <v>0</v>
      </c>
      <c r="AM101" s="6">
        <f t="shared" si="304"/>
        <v>0</v>
      </c>
      <c r="AN101" s="6">
        <f t="shared" si="304"/>
        <v>0</v>
      </c>
      <c r="AO101" s="7">
        <f t="shared" ref="AO101:AT101" si="305">H101*(IF(Y101&gt;=0.2,0.4,0))</f>
        <v>0</v>
      </c>
      <c r="AP101" s="7">
        <f t="shared" si="305"/>
        <v>0</v>
      </c>
      <c r="AQ101" s="7">
        <f t="shared" si="305"/>
        <v>0</v>
      </c>
      <c r="AR101" s="7">
        <f t="shared" si="305"/>
        <v>0</v>
      </c>
      <c r="AS101" s="7">
        <f t="shared" si="305"/>
        <v>0.8</v>
      </c>
      <c r="AT101" s="7">
        <f t="shared" si="305"/>
        <v>0</v>
      </c>
      <c r="AU101" s="7">
        <f t="shared" ref="AU101:BD101" si="306">N101*(IF(AE101&gt;=0.7,0.3,IF(AE101&gt;=0.2,0.2,0)))</f>
        <v>0</v>
      </c>
      <c r="AV101" s="7">
        <f t="shared" si="306"/>
        <v>0</v>
      </c>
      <c r="AW101" s="7">
        <f t="shared" si="306"/>
        <v>0</v>
      </c>
      <c r="AX101" s="7">
        <f t="shared" si="306"/>
        <v>0</v>
      </c>
      <c r="AY101" s="7">
        <f t="shared" si="306"/>
        <v>0</v>
      </c>
      <c r="AZ101" s="7">
        <f t="shared" si="306"/>
        <v>0</v>
      </c>
      <c r="BA101" s="7">
        <f t="shared" si="306"/>
        <v>0</v>
      </c>
      <c r="BB101" s="7">
        <f t="shared" si="306"/>
        <v>0</v>
      </c>
      <c r="BC101" s="7">
        <f t="shared" si="306"/>
        <v>0</v>
      </c>
      <c r="BD101" s="7">
        <f t="shared" si="306"/>
        <v>0</v>
      </c>
      <c r="BE101" s="7">
        <f t="shared" si="192"/>
        <v>0.8</v>
      </c>
    </row>
    <row r="102" spans="1:57" s="1" customFormat="1" ht="30">
      <c r="A102" s="2" t="s">
        <v>36</v>
      </c>
      <c r="B102" s="2" t="s">
        <v>2283</v>
      </c>
      <c r="C102" s="3" t="s">
        <v>1900</v>
      </c>
      <c r="D102" s="3" t="s">
        <v>38</v>
      </c>
      <c r="E102" s="3" t="s">
        <v>2284</v>
      </c>
      <c r="F102" s="3" t="s">
        <v>2170</v>
      </c>
      <c r="G102" s="2">
        <v>2</v>
      </c>
      <c r="H102" s="4"/>
      <c r="I102" s="4"/>
      <c r="J102" s="4"/>
      <c r="K102" s="4"/>
      <c r="L102" s="4">
        <v>0</v>
      </c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5">
        <f t="shared" si="188"/>
        <v>0</v>
      </c>
      <c r="Y102" s="6">
        <f t="shared" ref="Y102:AN102" si="307">IF($G102=0,IF(H102&gt;0,1,0),H102/$G102)</f>
        <v>0</v>
      </c>
      <c r="Z102" s="6">
        <f t="shared" si="307"/>
        <v>0</v>
      </c>
      <c r="AA102" s="6">
        <f t="shared" si="307"/>
        <v>0</v>
      </c>
      <c r="AB102" s="6">
        <f t="shared" si="307"/>
        <v>0</v>
      </c>
      <c r="AC102" s="6">
        <f t="shared" si="307"/>
        <v>0</v>
      </c>
      <c r="AD102" s="6">
        <f t="shared" si="307"/>
        <v>0</v>
      </c>
      <c r="AE102" s="6">
        <f t="shared" si="307"/>
        <v>0</v>
      </c>
      <c r="AF102" s="6">
        <f t="shared" si="307"/>
        <v>0</v>
      </c>
      <c r="AG102" s="6">
        <f t="shared" si="307"/>
        <v>0</v>
      </c>
      <c r="AH102" s="6">
        <f t="shared" si="307"/>
        <v>0</v>
      </c>
      <c r="AI102" s="6">
        <f t="shared" si="307"/>
        <v>0</v>
      </c>
      <c r="AJ102" s="6">
        <f t="shared" si="307"/>
        <v>0</v>
      </c>
      <c r="AK102" s="6">
        <f t="shared" si="307"/>
        <v>0</v>
      </c>
      <c r="AL102" s="6">
        <f t="shared" si="307"/>
        <v>0</v>
      </c>
      <c r="AM102" s="6">
        <f t="shared" si="307"/>
        <v>0</v>
      </c>
      <c r="AN102" s="6">
        <f t="shared" si="307"/>
        <v>0</v>
      </c>
      <c r="AO102" s="7">
        <f t="shared" ref="AO102:AT102" si="308">H102*(IF(Y102&gt;=0.2,0.4,0))</f>
        <v>0</v>
      </c>
      <c r="AP102" s="7">
        <f t="shared" si="308"/>
        <v>0</v>
      </c>
      <c r="AQ102" s="7">
        <f t="shared" si="308"/>
        <v>0</v>
      </c>
      <c r="AR102" s="7">
        <f t="shared" si="308"/>
        <v>0</v>
      </c>
      <c r="AS102" s="7">
        <f t="shared" si="308"/>
        <v>0</v>
      </c>
      <c r="AT102" s="7">
        <f t="shared" si="308"/>
        <v>0</v>
      </c>
      <c r="AU102" s="7">
        <f t="shared" ref="AU102:BD102" si="309">N102*(IF(AE102&gt;=0.7,0.3,IF(AE102&gt;=0.2,0.2,0)))</f>
        <v>0</v>
      </c>
      <c r="AV102" s="7">
        <f t="shared" si="309"/>
        <v>0</v>
      </c>
      <c r="AW102" s="7">
        <f t="shared" si="309"/>
        <v>0</v>
      </c>
      <c r="AX102" s="7">
        <f t="shared" si="309"/>
        <v>0</v>
      </c>
      <c r="AY102" s="7">
        <f t="shared" si="309"/>
        <v>0</v>
      </c>
      <c r="AZ102" s="7">
        <f t="shared" si="309"/>
        <v>0</v>
      </c>
      <c r="BA102" s="7">
        <f t="shared" si="309"/>
        <v>0</v>
      </c>
      <c r="BB102" s="7">
        <f t="shared" si="309"/>
        <v>0</v>
      </c>
      <c r="BC102" s="7">
        <f t="shared" si="309"/>
        <v>0</v>
      </c>
      <c r="BD102" s="7">
        <f t="shared" si="309"/>
        <v>0</v>
      </c>
      <c r="BE102" s="7">
        <f t="shared" si="192"/>
        <v>0</v>
      </c>
    </row>
    <row r="103" spans="1:57" s="1" customFormat="1" ht="30">
      <c r="A103" s="2" t="s">
        <v>57</v>
      </c>
      <c r="B103" s="2" t="s">
        <v>2285</v>
      </c>
      <c r="C103" s="3" t="s">
        <v>544</v>
      </c>
      <c r="D103" s="3" t="s">
        <v>59</v>
      </c>
      <c r="E103" s="3" t="s">
        <v>2286</v>
      </c>
      <c r="F103" s="3" t="s">
        <v>2170</v>
      </c>
      <c r="G103" s="2">
        <v>398</v>
      </c>
      <c r="H103" s="4"/>
      <c r="I103" s="4"/>
      <c r="J103" s="4"/>
      <c r="K103" s="4"/>
      <c r="L103" s="4">
        <v>248</v>
      </c>
      <c r="M103" s="4">
        <v>220</v>
      </c>
      <c r="N103" s="4">
        <v>326</v>
      </c>
      <c r="O103" s="4">
        <v>266</v>
      </c>
      <c r="P103" s="4">
        <v>309</v>
      </c>
      <c r="Q103" s="4">
        <v>255</v>
      </c>
      <c r="R103" s="4">
        <v>318</v>
      </c>
      <c r="S103" s="4">
        <v>371</v>
      </c>
      <c r="T103" s="4">
        <v>348</v>
      </c>
      <c r="U103" s="4">
        <v>359</v>
      </c>
      <c r="V103" s="4">
        <v>356</v>
      </c>
      <c r="W103" s="4">
        <v>340</v>
      </c>
      <c r="X103" s="5">
        <f t="shared" si="188"/>
        <v>3716</v>
      </c>
      <c r="Y103" s="6">
        <f t="shared" ref="Y103:AN103" si="310">IF($G103=0,IF(H103&gt;0,1,0),H103/$G103)</f>
        <v>0</v>
      </c>
      <c r="Z103" s="6">
        <f t="shared" si="310"/>
        <v>0</v>
      </c>
      <c r="AA103" s="6">
        <f t="shared" si="310"/>
        <v>0</v>
      </c>
      <c r="AB103" s="6">
        <f t="shared" si="310"/>
        <v>0</v>
      </c>
      <c r="AC103" s="6">
        <f t="shared" si="310"/>
        <v>0.62311557788944727</v>
      </c>
      <c r="AD103" s="6">
        <f t="shared" si="310"/>
        <v>0.55276381909547734</v>
      </c>
      <c r="AE103" s="6">
        <f t="shared" si="310"/>
        <v>0.81909547738693467</v>
      </c>
      <c r="AF103" s="6">
        <f t="shared" si="310"/>
        <v>0.66834170854271358</v>
      </c>
      <c r="AG103" s="6">
        <f t="shared" si="310"/>
        <v>0.77638190954773867</v>
      </c>
      <c r="AH103" s="6">
        <f t="shared" si="310"/>
        <v>0.64070351758793975</v>
      </c>
      <c r="AI103" s="6">
        <f t="shared" si="310"/>
        <v>0.79899497487437188</v>
      </c>
      <c r="AJ103" s="6">
        <f t="shared" si="310"/>
        <v>0.93216080402010049</v>
      </c>
      <c r="AK103" s="6">
        <f t="shared" si="310"/>
        <v>0.87437185929648242</v>
      </c>
      <c r="AL103" s="6">
        <f t="shared" si="310"/>
        <v>0.90201005025125625</v>
      </c>
      <c r="AM103" s="6">
        <f t="shared" si="310"/>
        <v>0.89447236180904521</v>
      </c>
      <c r="AN103" s="6">
        <f t="shared" si="310"/>
        <v>0.85427135678391963</v>
      </c>
      <c r="AO103" s="7">
        <f t="shared" ref="AO103:AT103" si="311">H103*(IF(Y103&gt;=0.2,0.4,0))</f>
        <v>0</v>
      </c>
      <c r="AP103" s="7">
        <f t="shared" si="311"/>
        <v>0</v>
      </c>
      <c r="AQ103" s="7">
        <f t="shared" si="311"/>
        <v>0</v>
      </c>
      <c r="AR103" s="7">
        <f t="shared" si="311"/>
        <v>0</v>
      </c>
      <c r="AS103" s="7">
        <f t="shared" si="311"/>
        <v>99.2</v>
      </c>
      <c r="AT103" s="7">
        <f t="shared" si="311"/>
        <v>88</v>
      </c>
      <c r="AU103" s="7">
        <f t="shared" ref="AU103:BD103" si="312">N103*(IF(AE103&gt;=0.7,0.3,IF(AE103&gt;=0.2,0.2,0)))</f>
        <v>97.8</v>
      </c>
      <c r="AV103" s="7">
        <f t="shared" si="312"/>
        <v>53.2</v>
      </c>
      <c r="AW103" s="7">
        <f t="shared" si="312"/>
        <v>92.7</v>
      </c>
      <c r="AX103" s="7">
        <f t="shared" si="312"/>
        <v>51</v>
      </c>
      <c r="AY103" s="7">
        <f t="shared" si="312"/>
        <v>95.399999999999991</v>
      </c>
      <c r="AZ103" s="7">
        <f t="shared" si="312"/>
        <v>111.3</v>
      </c>
      <c r="BA103" s="7">
        <f t="shared" si="312"/>
        <v>104.39999999999999</v>
      </c>
      <c r="BB103" s="7">
        <f t="shared" si="312"/>
        <v>107.7</v>
      </c>
      <c r="BC103" s="7">
        <f t="shared" si="312"/>
        <v>106.8</v>
      </c>
      <c r="BD103" s="7">
        <f t="shared" si="312"/>
        <v>102</v>
      </c>
      <c r="BE103" s="7">
        <f t="shared" si="192"/>
        <v>1109.5</v>
      </c>
    </row>
    <row r="104" spans="1:57" s="1" customFormat="1" ht="30">
      <c r="A104" s="2" t="s">
        <v>61</v>
      </c>
      <c r="B104" s="2" t="s">
        <v>2287</v>
      </c>
      <c r="C104" s="3" t="s">
        <v>2288</v>
      </c>
      <c r="D104" s="3" t="s">
        <v>63</v>
      </c>
      <c r="E104" s="3" t="s">
        <v>2063</v>
      </c>
      <c r="F104" s="3" t="s">
        <v>2170</v>
      </c>
      <c r="G104" s="2">
        <v>1199</v>
      </c>
      <c r="H104" s="4"/>
      <c r="I104" s="4"/>
      <c r="J104" s="4"/>
      <c r="K104" s="4"/>
      <c r="L104" s="4">
        <v>1282</v>
      </c>
      <c r="M104" s="4">
        <v>1112</v>
      </c>
      <c r="N104" s="4">
        <v>1274</v>
      </c>
      <c r="O104" s="4">
        <v>1351</v>
      </c>
      <c r="P104" s="4">
        <v>1504</v>
      </c>
      <c r="Q104" s="4">
        <v>1608</v>
      </c>
      <c r="R104" s="4">
        <v>1672</v>
      </c>
      <c r="S104" s="4">
        <v>1840</v>
      </c>
      <c r="T104" s="4">
        <v>1322</v>
      </c>
      <c r="U104" s="4">
        <v>1372</v>
      </c>
      <c r="V104" s="4">
        <v>1186</v>
      </c>
      <c r="W104" s="4">
        <v>1282</v>
      </c>
      <c r="X104" s="5">
        <f t="shared" si="188"/>
        <v>16805</v>
      </c>
      <c r="Y104" s="6">
        <f t="shared" ref="Y104:AN104" si="313">IF($G104=0,IF(H104&gt;0,1,0),H104/$G104)</f>
        <v>0</v>
      </c>
      <c r="Z104" s="6">
        <f t="shared" si="313"/>
        <v>0</v>
      </c>
      <c r="AA104" s="6">
        <f t="shared" si="313"/>
        <v>0</v>
      </c>
      <c r="AB104" s="6">
        <f t="shared" si="313"/>
        <v>0</v>
      </c>
      <c r="AC104" s="6">
        <f t="shared" si="313"/>
        <v>1.0692243536280233</v>
      </c>
      <c r="AD104" s="6">
        <f t="shared" si="313"/>
        <v>0.92743953294412007</v>
      </c>
      <c r="AE104" s="6">
        <f t="shared" si="313"/>
        <v>1.0625521267723104</v>
      </c>
      <c r="AF104" s="6">
        <f t="shared" si="313"/>
        <v>1.1267723102585487</v>
      </c>
      <c r="AG104" s="6">
        <f t="shared" si="313"/>
        <v>1.2543786488740618</v>
      </c>
      <c r="AH104" s="6">
        <f t="shared" si="313"/>
        <v>1.3411175979983319</v>
      </c>
      <c r="AI104" s="6">
        <f t="shared" si="313"/>
        <v>1.3944954128440368</v>
      </c>
      <c r="AJ104" s="6">
        <f t="shared" si="313"/>
        <v>1.5346121768140117</v>
      </c>
      <c r="AK104" s="6">
        <f t="shared" si="313"/>
        <v>1.1025854879065888</v>
      </c>
      <c r="AL104" s="6">
        <f t="shared" si="313"/>
        <v>1.1442869057547957</v>
      </c>
      <c r="AM104" s="6">
        <f t="shared" si="313"/>
        <v>0.98915763135946622</v>
      </c>
      <c r="AN104" s="6">
        <f t="shared" si="313"/>
        <v>1.0692243536280233</v>
      </c>
      <c r="AO104" s="7">
        <f t="shared" ref="AO104:AT104" si="314">H104*(IF(Y104&gt;=0.2,0.4,0))</f>
        <v>0</v>
      </c>
      <c r="AP104" s="7">
        <f t="shared" si="314"/>
        <v>0</v>
      </c>
      <c r="AQ104" s="7">
        <f t="shared" si="314"/>
        <v>0</v>
      </c>
      <c r="AR104" s="7">
        <f t="shared" si="314"/>
        <v>0</v>
      </c>
      <c r="AS104" s="7">
        <f t="shared" si="314"/>
        <v>512.80000000000007</v>
      </c>
      <c r="AT104" s="7">
        <f t="shared" si="314"/>
        <v>444.8</v>
      </c>
      <c r="AU104" s="7">
        <f t="shared" ref="AU104:BD104" si="315">N104*(IF(AE104&gt;=0.7,0.3,IF(AE104&gt;=0.2,0.2,0)))</f>
        <v>382.2</v>
      </c>
      <c r="AV104" s="7">
        <f t="shared" si="315"/>
        <v>405.3</v>
      </c>
      <c r="AW104" s="7">
        <f t="shared" si="315"/>
        <v>451.2</v>
      </c>
      <c r="AX104" s="7">
        <f t="shared" si="315"/>
        <v>482.4</v>
      </c>
      <c r="AY104" s="7">
        <f t="shared" si="315"/>
        <v>501.59999999999997</v>
      </c>
      <c r="AZ104" s="7">
        <f t="shared" si="315"/>
        <v>552</v>
      </c>
      <c r="BA104" s="7">
        <f t="shared" si="315"/>
        <v>396.59999999999997</v>
      </c>
      <c r="BB104" s="7">
        <f t="shared" si="315"/>
        <v>411.59999999999997</v>
      </c>
      <c r="BC104" s="7">
        <f t="shared" si="315"/>
        <v>355.8</v>
      </c>
      <c r="BD104" s="7">
        <f t="shared" si="315"/>
        <v>384.59999999999997</v>
      </c>
      <c r="BE104" s="7">
        <f t="shared" si="192"/>
        <v>5280.9000000000015</v>
      </c>
    </row>
    <row r="105" spans="1:57" s="1" customFormat="1" ht="30">
      <c r="A105" s="2" t="s">
        <v>32</v>
      </c>
      <c r="B105" s="2" t="s">
        <v>2289</v>
      </c>
      <c r="C105" s="3" t="s">
        <v>1884</v>
      </c>
      <c r="D105" s="3" t="s">
        <v>48</v>
      </c>
      <c r="E105" s="3" t="s">
        <v>2290</v>
      </c>
      <c r="F105" s="3" t="s">
        <v>2170</v>
      </c>
      <c r="G105" s="2">
        <v>1</v>
      </c>
      <c r="H105" s="4"/>
      <c r="I105" s="4"/>
      <c r="J105" s="4"/>
      <c r="K105" s="4"/>
      <c r="L105" s="4">
        <v>1</v>
      </c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5">
        <f t="shared" si="188"/>
        <v>1</v>
      </c>
      <c r="Y105" s="6">
        <f t="shared" ref="Y105:AN105" si="316">IF($G105=0,IF(H105&gt;0,1,0),H105/$G105)</f>
        <v>0</v>
      </c>
      <c r="Z105" s="6">
        <f t="shared" si="316"/>
        <v>0</v>
      </c>
      <c r="AA105" s="6">
        <f t="shared" si="316"/>
        <v>0</v>
      </c>
      <c r="AB105" s="6">
        <f t="shared" si="316"/>
        <v>0</v>
      </c>
      <c r="AC105" s="6">
        <f t="shared" si="316"/>
        <v>1</v>
      </c>
      <c r="AD105" s="6">
        <f t="shared" si="316"/>
        <v>0</v>
      </c>
      <c r="AE105" s="6">
        <f t="shared" si="316"/>
        <v>0</v>
      </c>
      <c r="AF105" s="6">
        <f t="shared" si="316"/>
        <v>0</v>
      </c>
      <c r="AG105" s="6">
        <f t="shared" si="316"/>
        <v>0</v>
      </c>
      <c r="AH105" s="6">
        <f t="shared" si="316"/>
        <v>0</v>
      </c>
      <c r="AI105" s="6">
        <f t="shared" si="316"/>
        <v>0</v>
      </c>
      <c r="AJ105" s="6">
        <f t="shared" si="316"/>
        <v>0</v>
      </c>
      <c r="AK105" s="6">
        <f t="shared" si="316"/>
        <v>0</v>
      </c>
      <c r="AL105" s="6">
        <f t="shared" si="316"/>
        <v>0</v>
      </c>
      <c r="AM105" s="6">
        <f t="shared" si="316"/>
        <v>0</v>
      </c>
      <c r="AN105" s="6">
        <f t="shared" si="316"/>
        <v>0</v>
      </c>
      <c r="AO105" s="7">
        <f t="shared" ref="AO105:AT105" si="317">H105*(IF(Y105&gt;=0.2,0.4,0))</f>
        <v>0</v>
      </c>
      <c r="AP105" s="7">
        <f t="shared" si="317"/>
        <v>0</v>
      </c>
      <c r="AQ105" s="7">
        <f t="shared" si="317"/>
        <v>0</v>
      </c>
      <c r="AR105" s="7">
        <f t="shared" si="317"/>
        <v>0</v>
      </c>
      <c r="AS105" s="7">
        <f t="shared" si="317"/>
        <v>0.4</v>
      </c>
      <c r="AT105" s="7">
        <f t="shared" si="317"/>
        <v>0</v>
      </c>
      <c r="AU105" s="7">
        <f t="shared" ref="AU105:BD105" si="318">N105*(IF(AE105&gt;=0.7,0.3,IF(AE105&gt;=0.2,0.2,0)))</f>
        <v>0</v>
      </c>
      <c r="AV105" s="7">
        <f t="shared" si="318"/>
        <v>0</v>
      </c>
      <c r="AW105" s="7">
        <f t="shared" si="318"/>
        <v>0</v>
      </c>
      <c r="AX105" s="7">
        <f t="shared" si="318"/>
        <v>0</v>
      </c>
      <c r="AY105" s="7">
        <f t="shared" si="318"/>
        <v>0</v>
      </c>
      <c r="AZ105" s="7">
        <f t="shared" si="318"/>
        <v>0</v>
      </c>
      <c r="BA105" s="7">
        <f t="shared" si="318"/>
        <v>0</v>
      </c>
      <c r="BB105" s="7">
        <f t="shared" si="318"/>
        <v>0</v>
      </c>
      <c r="BC105" s="7">
        <f t="shared" si="318"/>
        <v>0</v>
      </c>
      <c r="BD105" s="7">
        <f t="shared" si="318"/>
        <v>0</v>
      </c>
      <c r="BE105" s="7">
        <f t="shared" si="192"/>
        <v>0.4</v>
      </c>
    </row>
    <row r="106" spans="1:57" s="1" customFormat="1" ht="30">
      <c r="A106" s="2" t="s">
        <v>57</v>
      </c>
      <c r="B106" s="2" t="s">
        <v>2292</v>
      </c>
      <c r="C106" s="3" t="s">
        <v>1900</v>
      </c>
      <c r="D106" s="3" t="s">
        <v>59</v>
      </c>
      <c r="E106" s="3" t="s">
        <v>2293</v>
      </c>
      <c r="F106" s="3" t="s">
        <v>2170</v>
      </c>
      <c r="G106" s="2">
        <v>1</v>
      </c>
      <c r="H106" s="4"/>
      <c r="I106" s="4"/>
      <c r="J106" s="4"/>
      <c r="K106" s="4"/>
      <c r="L106" s="4">
        <v>1</v>
      </c>
      <c r="M106" s="4">
        <v>1</v>
      </c>
      <c r="N106" s="4">
        <v>1</v>
      </c>
      <c r="O106" s="4">
        <v>1</v>
      </c>
      <c r="P106" s="4">
        <v>1</v>
      </c>
      <c r="Q106" s="4">
        <v>1</v>
      </c>
      <c r="R106" s="4">
        <v>1</v>
      </c>
      <c r="S106" s="4">
        <v>3</v>
      </c>
      <c r="T106" s="4">
        <v>4</v>
      </c>
      <c r="U106" s="4">
        <v>5</v>
      </c>
      <c r="V106" s="4">
        <v>5</v>
      </c>
      <c r="W106" s="4">
        <v>4</v>
      </c>
      <c r="X106" s="5">
        <f t="shared" si="188"/>
        <v>28</v>
      </c>
      <c r="Y106" s="6">
        <f t="shared" ref="Y106:AN106" si="319">IF($G106=0,IF(H106&gt;0,1,0),H106/$G106)</f>
        <v>0</v>
      </c>
      <c r="Z106" s="6">
        <f t="shared" si="319"/>
        <v>0</v>
      </c>
      <c r="AA106" s="6">
        <f t="shared" si="319"/>
        <v>0</v>
      </c>
      <c r="AB106" s="6">
        <f t="shared" si="319"/>
        <v>0</v>
      </c>
      <c r="AC106" s="6">
        <f t="shared" si="319"/>
        <v>1</v>
      </c>
      <c r="AD106" s="6">
        <f t="shared" si="319"/>
        <v>1</v>
      </c>
      <c r="AE106" s="6">
        <f t="shared" si="319"/>
        <v>1</v>
      </c>
      <c r="AF106" s="6">
        <f t="shared" si="319"/>
        <v>1</v>
      </c>
      <c r="AG106" s="6">
        <f t="shared" si="319"/>
        <v>1</v>
      </c>
      <c r="AH106" s="6">
        <f t="shared" si="319"/>
        <v>1</v>
      </c>
      <c r="AI106" s="6">
        <f t="shared" si="319"/>
        <v>1</v>
      </c>
      <c r="AJ106" s="6">
        <f t="shared" si="319"/>
        <v>3</v>
      </c>
      <c r="AK106" s="6">
        <f t="shared" si="319"/>
        <v>4</v>
      </c>
      <c r="AL106" s="6">
        <f t="shared" si="319"/>
        <v>5</v>
      </c>
      <c r="AM106" s="6">
        <f t="shared" si="319"/>
        <v>5</v>
      </c>
      <c r="AN106" s="6">
        <f t="shared" si="319"/>
        <v>4</v>
      </c>
      <c r="AO106" s="7">
        <f t="shared" ref="AO106:AT106" si="320">H106*(IF(Y106&gt;=0.2,0.4,0))</f>
        <v>0</v>
      </c>
      <c r="AP106" s="7">
        <f t="shared" si="320"/>
        <v>0</v>
      </c>
      <c r="AQ106" s="7">
        <f t="shared" si="320"/>
        <v>0</v>
      </c>
      <c r="AR106" s="7">
        <f t="shared" si="320"/>
        <v>0</v>
      </c>
      <c r="AS106" s="7">
        <f t="shared" si="320"/>
        <v>0.4</v>
      </c>
      <c r="AT106" s="7">
        <f t="shared" si="320"/>
        <v>0.4</v>
      </c>
      <c r="AU106" s="7">
        <f t="shared" ref="AU106:BD106" si="321">N106*(IF(AE106&gt;=0.7,0.3,IF(AE106&gt;=0.2,0.2,0)))</f>
        <v>0.3</v>
      </c>
      <c r="AV106" s="7">
        <f t="shared" si="321"/>
        <v>0.3</v>
      </c>
      <c r="AW106" s="7">
        <f t="shared" si="321"/>
        <v>0.3</v>
      </c>
      <c r="AX106" s="7">
        <f t="shared" si="321"/>
        <v>0.3</v>
      </c>
      <c r="AY106" s="7">
        <f t="shared" si="321"/>
        <v>0.3</v>
      </c>
      <c r="AZ106" s="7">
        <f t="shared" si="321"/>
        <v>0.89999999999999991</v>
      </c>
      <c r="BA106" s="7">
        <f t="shared" si="321"/>
        <v>1.2</v>
      </c>
      <c r="BB106" s="7">
        <f t="shared" si="321"/>
        <v>1.5</v>
      </c>
      <c r="BC106" s="7">
        <f t="shared" si="321"/>
        <v>1.5</v>
      </c>
      <c r="BD106" s="7">
        <f t="shared" si="321"/>
        <v>1.2</v>
      </c>
      <c r="BE106" s="7">
        <f t="shared" si="192"/>
        <v>8.6</v>
      </c>
    </row>
    <row r="107" spans="1:57" s="1" customFormat="1" ht="30">
      <c r="A107" s="2" t="s">
        <v>36</v>
      </c>
      <c r="B107" s="2" t="s">
        <v>2294</v>
      </c>
      <c r="C107" s="3" t="s">
        <v>1900</v>
      </c>
      <c r="D107" s="3" t="s">
        <v>38</v>
      </c>
      <c r="E107" s="3" t="s">
        <v>2295</v>
      </c>
      <c r="F107" s="3" t="s">
        <v>2170</v>
      </c>
      <c r="G107" s="2">
        <v>2</v>
      </c>
      <c r="H107" s="4"/>
      <c r="I107" s="4"/>
      <c r="J107" s="4"/>
      <c r="K107" s="4"/>
      <c r="L107" s="4">
        <v>1</v>
      </c>
      <c r="M107" s="4">
        <v>7</v>
      </c>
      <c r="N107" s="4">
        <v>20</v>
      </c>
      <c r="O107" s="4">
        <v>24</v>
      </c>
      <c r="P107" s="4">
        <v>23</v>
      </c>
      <c r="Q107" s="4">
        <v>8</v>
      </c>
      <c r="R107" s="4">
        <v>1</v>
      </c>
      <c r="S107" s="4">
        <v>1</v>
      </c>
      <c r="T107" s="4">
        <v>7</v>
      </c>
      <c r="U107" s="4">
        <v>7</v>
      </c>
      <c r="V107" s="4">
        <v>1</v>
      </c>
      <c r="W107" s="4">
        <v>1</v>
      </c>
      <c r="X107" s="5">
        <f t="shared" si="188"/>
        <v>101</v>
      </c>
      <c r="Y107" s="6">
        <f t="shared" ref="Y107:AN107" si="322">IF($G107=0,IF(H107&gt;0,1,0),H107/$G107)</f>
        <v>0</v>
      </c>
      <c r="Z107" s="6">
        <f t="shared" si="322"/>
        <v>0</v>
      </c>
      <c r="AA107" s="6">
        <f t="shared" si="322"/>
        <v>0</v>
      </c>
      <c r="AB107" s="6">
        <f t="shared" si="322"/>
        <v>0</v>
      </c>
      <c r="AC107" s="6">
        <f t="shared" si="322"/>
        <v>0.5</v>
      </c>
      <c r="AD107" s="6">
        <f t="shared" si="322"/>
        <v>3.5</v>
      </c>
      <c r="AE107" s="6">
        <f t="shared" si="322"/>
        <v>10</v>
      </c>
      <c r="AF107" s="6">
        <f t="shared" si="322"/>
        <v>12</v>
      </c>
      <c r="AG107" s="6">
        <f t="shared" si="322"/>
        <v>11.5</v>
      </c>
      <c r="AH107" s="6">
        <f t="shared" si="322"/>
        <v>4</v>
      </c>
      <c r="AI107" s="6">
        <f t="shared" si="322"/>
        <v>0.5</v>
      </c>
      <c r="AJ107" s="6">
        <f t="shared" si="322"/>
        <v>0.5</v>
      </c>
      <c r="AK107" s="6">
        <f t="shared" si="322"/>
        <v>3.5</v>
      </c>
      <c r="AL107" s="6">
        <f t="shared" si="322"/>
        <v>3.5</v>
      </c>
      <c r="AM107" s="6">
        <f t="shared" si="322"/>
        <v>0.5</v>
      </c>
      <c r="AN107" s="6">
        <f t="shared" si="322"/>
        <v>0.5</v>
      </c>
      <c r="AO107" s="7">
        <f t="shared" ref="AO107:AT107" si="323">H107*(IF(Y107&gt;=0.2,0.4,0))</f>
        <v>0</v>
      </c>
      <c r="AP107" s="7">
        <f t="shared" si="323"/>
        <v>0</v>
      </c>
      <c r="AQ107" s="7">
        <f t="shared" si="323"/>
        <v>0</v>
      </c>
      <c r="AR107" s="7">
        <f t="shared" si="323"/>
        <v>0</v>
      </c>
      <c r="AS107" s="7">
        <f t="shared" si="323"/>
        <v>0.4</v>
      </c>
      <c r="AT107" s="7">
        <f t="shared" si="323"/>
        <v>2.8000000000000003</v>
      </c>
      <c r="AU107" s="7">
        <f t="shared" ref="AU107:BD107" si="324">N107*(IF(AE107&gt;=0.7,0.3,IF(AE107&gt;=0.2,0.2,0)))</f>
        <v>6</v>
      </c>
      <c r="AV107" s="7">
        <f t="shared" si="324"/>
        <v>7.1999999999999993</v>
      </c>
      <c r="AW107" s="7">
        <f t="shared" si="324"/>
        <v>6.8999999999999995</v>
      </c>
      <c r="AX107" s="7">
        <f t="shared" si="324"/>
        <v>2.4</v>
      </c>
      <c r="AY107" s="7">
        <f t="shared" si="324"/>
        <v>0.2</v>
      </c>
      <c r="AZ107" s="7">
        <f t="shared" si="324"/>
        <v>0.2</v>
      </c>
      <c r="BA107" s="7">
        <f t="shared" si="324"/>
        <v>2.1</v>
      </c>
      <c r="BB107" s="7">
        <f t="shared" si="324"/>
        <v>2.1</v>
      </c>
      <c r="BC107" s="7">
        <f t="shared" si="324"/>
        <v>0.2</v>
      </c>
      <c r="BD107" s="7">
        <f t="shared" si="324"/>
        <v>0.2</v>
      </c>
      <c r="BE107" s="7">
        <f t="shared" si="192"/>
        <v>30.699999999999996</v>
      </c>
    </row>
    <row r="108" spans="1:57" s="1" customFormat="1" ht="30">
      <c r="A108" s="2" t="s">
        <v>57</v>
      </c>
      <c r="B108" s="2" t="s">
        <v>2296</v>
      </c>
      <c r="C108" s="3" t="s">
        <v>1900</v>
      </c>
      <c r="D108" s="3" t="s">
        <v>59</v>
      </c>
      <c r="E108" s="3" t="s">
        <v>2297</v>
      </c>
      <c r="F108" s="3" t="s">
        <v>2170</v>
      </c>
      <c r="G108" s="2">
        <v>1</v>
      </c>
      <c r="H108" s="4"/>
      <c r="I108" s="4"/>
      <c r="J108" s="4"/>
      <c r="K108" s="4"/>
      <c r="L108" s="4">
        <v>1</v>
      </c>
      <c r="M108" s="4">
        <v>1</v>
      </c>
      <c r="N108" s="4">
        <v>2</v>
      </c>
      <c r="O108" s="4">
        <v>1</v>
      </c>
      <c r="P108" s="4">
        <v>1</v>
      </c>
      <c r="Q108" s="4">
        <v>2</v>
      </c>
      <c r="R108" s="4">
        <v>2</v>
      </c>
      <c r="S108" s="4">
        <v>3</v>
      </c>
      <c r="T108" s="4">
        <v>8</v>
      </c>
      <c r="U108" s="4">
        <v>7</v>
      </c>
      <c r="V108" s="4">
        <v>6</v>
      </c>
      <c r="W108" s="4">
        <v>5</v>
      </c>
      <c r="X108" s="5">
        <f t="shared" si="188"/>
        <v>39</v>
      </c>
      <c r="Y108" s="6">
        <f t="shared" ref="Y108:AN108" si="325">IF($G108=0,IF(H108&gt;0,1,0),H108/$G108)</f>
        <v>0</v>
      </c>
      <c r="Z108" s="6">
        <f t="shared" si="325"/>
        <v>0</v>
      </c>
      <c r="AA108" s="6">
        <f t="shared" si="325"/>
        <v>0</v>
      </c>
      <c r="AB108" s="6">
        <f t="shared" si="325"/>
        <v>0</v>
      </c>
      <c r="AC108" s="6">
        <f t="shared" si="325"/>
        <v>1</v>
      </c>
      <c r="AD108" s="6">
        <f t="shared" si="325"/>
        <v>1</v>
      </c>
      <c r="AE108" s="6">
        <f t="shared" si="325"/>
        <v>2</v>
      </c>
      <c r="AF108" s="6">
        <f t="shared" si="325"/>
        <v>1</v>
      </c>
      <c r="AG108" s="6">
        <f t="shared" si="325"/>
        <v>1</v>
      </c>
      <c r="AH108" s="6">
        <f t="shared" si="325"/>
        <v>2</v>
      </c>
      <c r="AI108" s="6">
        <f t="shared" si="325"/>
        <v>2</v>
      </c>
      <c r="AJ108" s="6">
        <f t="shared" si="325"/>
        <v>3</v>
      </c>
      <c r="AK108" s="6">
        <f t="shared" si="325"/>
        <v>8</v>
      </c>
      <c r="AL108" s="6">
        <f t="shared" si="325"/>
        <v>7</v>
      </c>
      <c r="AM108" s="6">
        <f t="shared" si="325"/>
        <v>6</v>
      </c>
      <c r="AN108" s="6">
        <f t="shared" si="325"/>
        <v>5</v>
      </c>
      <c r="AO108" s="7">
        <f t="shared" ref="AO108:AT108" si="326">H108*(IF(Y108&gt;=0.2,0.4,0))</f>
        <v>0</v>
      </c>
      <c r="AP108" s="7">
        <f t="shared" si="326"/>
        <v>0</v>
      </c>
      <c r="AQ108" s="7">
        <f t="shared" si="326"/>
        <v>0</v>
      </c>
      <c r="AR108" s="7">
        <f t="shared" si="326"/>
        <v>0</v>
      </c>
      <c r="AS108" s="7">
        <f t="shared" si="326"/>
        <v>0.4</v>
      </c>
      <c r="AT108" s="7">
        <f t="shared" si="326"/>
        <v>0.4</v>
      </c>
      <c r="AU108" s="7">
        <f t="shared" ref="AU108:BD108" si="327">N108*(IF(AE108&gt;=0.7,0.3,IF(AE108&gt;=0.2,0.2,0)))</f>
        <v>0.6</v>
      </c>
      <c r="AV108" s="7">
        <f t="shared" si="327"/>
        <v>0.3</v>
      </c>
      <c r="AW108" s="7">
        <f t="shared" si="327"/>
        <v>0.3</v>
      </c>
      <c r="AX108" s="7">
        <f t="shared" si="327"/>
        <v>0.6</v>
      </c>
      <c r="AY108" s="7">
        <f t="shared" si="327"/>
        <v>0.6</v>
      </c>
      <c r="AZ108" s="7">
        <f t="shared" si="327"/>
        <v>0.89999999999999991</v>
      </c>
      <c r="BA108" s="7">
        <f t="shared" si="327"/>
        <v>2.4</v>
      </c>
      <c r="BB108" s="7">
        <f t="shared" si="327"/>
        <v>2.1</v>
      </c>
      <c r="BC108" s="7">
        <f t="shared" si="327"/>
        <v>1.7999999999999998</v>
      </c>
      <c r="BD108" s="7">
        <f t="shared" si="327"/>
        <v>1.5</v>
      </c>
      <c r="BE108" s="7">
        <f t="shared" si="192"/>
        <v>11.899999999999999</v>
      </c>
    </row>
    <row r="109" spans="1:57" s="1" customFormat="1" ht="30">
      <c r="A109" s="2" t="s">
        <v>36</v>
      </c>
      <c r="B109" s="2" t="s">
        <v>2298</v>
      </c>
      <c r="C109" s="3" t="s">
        <v>1900</v>
      </c>
      <c r="D109" s="3" t="s">
        <v>38</v>
      </c>
      <c r="E109" s="3" t="s">
        <v>986</v>
      </c>
      <c r="F109" s="3" t="s">
        <v>2170</v>
      </c>
      <c r="G109" s="2">
        <v>1</v>
      </c>
      <c r="H109" s="4"/>
      <c r="I109" s="4"/>
      <c r="J109" s="4"/>
      <c r="K109" s="4"/>
      <c r="L109" s="4">
        <v>0</v>
      </c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5">
        <f t="shared" si="188"/>
        <v>0</v>
      </c>
      <c r="Y109" s="6">
        <f t="shared" ref="Y109:AN109" si="328">IF($G109=0,IF(H109&gt;0,1,0),H109/$G109)</f>
        <v>0</v>
      </c>
      <c r="Z109" s="6">
        <f t="shared" si="328"/>
        <v>0</v>
      </c>
      <c r="AA109" s="6">
        <f t="shared" si="328"/>
        <v>0</v>
      </c>
      <c r="AB109" s="6">
        <f t="shared" si="328"/>
        <v>0</v>
      </c>
      <c r="AC109" s="6">
        <f t="shared" si="328"/>
        <v>0</v>
      </c>
      <c r="AD109" s="6">
        <f t="shared" si="328"/>
        <v>0</v>
      </c>
      <c r="AE109" s="6">
        <f t="shared" si="328"/>
        <v>0</v>
      </c>
      <c r="AF109" s="6">
        <f t="shared" si="328"/>
        <v>0</v>
      </c>
      <c r="AG109" s="6">
        <f t="shared" si="328"/>
        <v>0</v>
      </c>
      <c r="AH109" s="6">
        <f t="shared" si="328"/>
        <v>0</v>
      </c>
      <c r="AI109" s="6">
        <f t="shared" si="328"/>
        <v>0</v>
      </c>
      <c r="AJ109" s="6">
        <f t="shared" si="328"/>
        <v>0</v>
      </c>
      <c r="AK109" s="6">
        <f t="shared" si="328"/>
        <v>0</v>
      </c>
      <c r="AL109" s="6">
        <f t="shared" si="328"/>
        <v>0</v>
      </c>
      <c r="AM109" s="6">
        <f t="shared" si="328"/>
        <v>0</v>
      </c>
      <c r="AN109" s="6">
        <f t="shared" si="328"/>
        <v>0</v>
      </c>
      <c r="AO109" s="7">
        <f t="shared" ref="AO109:AT109" si="329">H109*(IF(Y109&gt;=0.2,0.4,0))</f>
        <v>0</v>
      </c>
      <c r="AP109" s="7">
        <f t="shared" si="329"/>
        <v>0</v>
      </c>
      <c r="AQ109" s="7">
        <f t="shared" si="329"/>
        <v>0</v>
      </c>
      <c r="AR109" s="7">
        <f t="shared" si="329"/>
        <v>0</v>
      </c>
      <c r="AS109" s="7">
        <f t="shared" si="329"/>
        <v>0</v>
      </c>
      <c r="AT109" s="7">
        <f t="shared" si="329"/>
        <v>0</v>
      </c>
      <c r="AU109" s="7">
        <f t="shared" ref="AU109:BD109" si="330">N109*(IF(AE109&gt;=0.7,0.3,IF(AE109&gt;=0.2,0.2,0)))</f>
        <v>0</v>
      </c>
      <c r="AV109" s="7">
        <f t="shared" si="330"/>
        <v>0</v>
      </c>
      <c r="AW109" s="7">
        <f t="shared" si="330"/>
        <v>0</v>
      </c>
      <c r="AX109" s="7">
        <f t="shared" si="330"/>
        <v>0</v>
      </c>
      <c r="AY109" s="7">
        <f t="shared" si="330"/>
        <v>0</v>
      </c>
      <c r="AZ109" s="7">
        <f t="shared" si="330"/>
        <v>0</v>
      </c>
      <c r="BA109" s="7">
        <f t="shared" si="330"/>
        <v>0</v>
      </c>
      <c r="BB109" s="7">
        <f t="shared" si="330"/>
        <v>0</v>
      </c>
      <c r="BC109" s="7">
        <f t="shared" si="330"/>
        <v>0</v>
      </c>
      <c r="BD109" s="7">
        <f t="shared" si="330"/>
        <v>0</v>
      </c>
      <c r="BE109" s="7">
        <f t="shared" si="192"/>
        <v>0</v>
      </c>
    </row>
    <row r="110" spans="1:57" s="1" customFormat="1" ht="30">
      <c r="A110" s="2" t="s">
        <v>29</v>
      </c>
      <c r="B110" s="2" t="s">
        <v>2299</v>
      </c>
      <c r="C110" s="3" t="s">
        <v>1974</v>
      </c>
      <c r="D110" s="3" t="s">
        <v>1933</v>
      </c>
      <c r="E110" s="3" t="s">
        <v>2300</v>
      </c>
      <c r="F110" s="3" t="s">
        <v>2170</v>
      </c>
      <c r="G110" s="2">
        <v>146</v>
      </c>
      <c r="H110" s="4"/>
      <c r="I110" s="4"/>
      <c r="J110" s="4"/>
      <c r="K110" s="4"/>
      <c r="L110" s="4">
        <v>64</v>
      </c>
      <c r="M110" s="4">
        <v>56</v>
      </c>
      <c r="N110" s="4">
        <v>64</v>
      </c>
      <c r="O110" s="4">
        <v>56</v>
      </c>
      <c r="P110" s="4">
        <v>64</v>
      </c>
      <c r="Q110" s="4">
        <v>112</v>
      </c>
      <c r="R110" s="4">
        <v>72</v>
      </c>
      <c r="S110" s="4">
        <v>112</v>
      </c>
      <c r="T110" s="4">
        <v>184</v>
      </c>
      <c r="U110" s="4">
        <v>176</v>
      </c>
      <c r="V110" s="4">
        <v>176</v>
      </c>
      <c r="W110" s="4">
        <v>184</v>
      </c>
      <c r="X110" s="5">
        <f t="shared" si="188"/>
        <v>1320</v>
      </c>
      <c r="Y110" s="6">
        <f t="shared" ref="Y110:AN110" si="331">IF($G110=0,IF(H110&gt;0,1,0),H110/$G110)</f>
        <v>0</v>
      </c>
      <c r="Z110" s="6">
        <f t="shared" si="331"/>
        <v>0</v>
      </c>
      <c r="AA110" s="6">
        <f t="shared" si="331"/>
        <v>0</v>
      </c>
      <c r="AB110" s="6">
        <f t="shared" si="331"/>
        <v>0</v>
      </c>
      <c r="AC110" s="6">
        <f t="shared" si="331"/>
        <v>0.43835616438356162</v>
      </c>
      <c r="AD110" s="6">
        <f t="shared" si="331"/>
        <v>0.38356164383561642</v>
      </c>
      <c r="AE110" s="6">
        <f t="shared" si="331"/>
        <v>0.43835616438356162</v>
      </c>
      <c r="AF110" s="6">
        <f t="shared" si="331"/>
        <v>0.38356164383561642</v>
      </c>
      <c r="AG110" s="6">
        <f t="shared" si="331"/>
        <v>0.43835616438356162</v>
      </c>
      <c r="AH110" s="6">
        <f t="shared" si="331"/>
        <v>0.76712328767123283</v>
      </c>
      <c r="AI110" s="6">
        <f t="shared" si="331"/>
        <v>0.49315068493150682</v>
      </c>
      <c r="AJ110" s="6">
        <f t="shared" si="331"/>
        <v>0.76712328767123283</v>
      </c>
      <c r="AK110" s="6">
        <f t="shared" si="331"/>
        <v>1.2602739726027397</v>
      </c>
      <c r="AL110" s="6">
        <f t="shared" si="331"/>
        <v>1.2054794520547945</v>
      </c>
      <c r="AM110" s="6">
        <f t="shared" si="331"/>
        <v>1.2054794520547945</v>
      </c>
      <c r="AN110" s="6">
        <f t="shared" si="331"/>
        <v>1.2602739726027397</v>
      </c>
      <c r="AO110" s="7">
        <f t="shared" ref="AO110:AT110" si="332">H110*(IF(Y110&gt;=0.2,0.4,0))</f>
        <v>0</v>
      </c>
      <c r="AP110" s="7">
        <f t="shared" si="332"/>
        <v>0</v>
      </c>
      <c r="AQ110" s="7">
        <f t="shared" si="332"/>
        <v>0</v>
      </c>
      <c r="AR110" s="7">
        <f t="shared" si="332"/>
        <v>0</v>
      </c>
      <c r="AS110" s="7">
        <f t="shared" si="332"/>
        <v>25.6</v>
      </c>
      <c r="AT110" s="7">
        <f t="shared" si="332"/>
        <v>22.400000000000002</v>
      </c>
      <c r="AU110" s="7">
        <f t="shared" ref="AU110:BD110" si="333">N110*(IF(AE110&gt;=0.7,0.3,IF(AE110&gt;=0.2,0.2,0)))</f>
        <v>12.8</v>
      </c>
      <c r="AV110" s="7">
        <f t="shared" si="333"/>
        <v>11.200000000000001</v>
      </c>
      <c r="AW110" s="7">
        <f t="shared" si="333"/>
        <v>12.8</v>
      </c>
      <c r="AX110" s="7">
        <f t="shared" si="333"/>
        <v>33.6</v>
      </c>
      <c r="AY110" s="7">
        <f t="shared" si="333"/>
        <v>14.4</v>
      </c>
      <c r="AZ110" s="7">
        <f t="shared" si="333"/>
        <v>33.6</v>
      </c>
      <c r="BA110" s="7">
        <f t="shared" si="333"/>
        <v>55.199999999999996</v>
      </c>
      <c r="BB110" s="7">
        <f t="shared" si="333"/>
        <v>52.8</v>
      </c>
      <c r="BC110" s="7">
        <f t="shared" si="333"/>
        <v>52.8</v>
      </c>
      <c r="BD110" s="7">
        <f t="shared" si="333"/>
        <v>55.199999999999996</v>
      </c>
      <c r="BE110" s="7">
        <f t="shared" si="192"/>
        <v>382.4</v>
      </c>
    </row>
    <row r="111" spans="1:57" s="1" customFormat="1" ht="30">
      <c r="A111" s="2" t="s">
        <v>29</v>
      </c>
      <c r="B111" s="2" t="s">
        <v>2302</v>
      </c>
      <c r="C111" s="3" t="s">
        <v>2186</v>
      </c>
      <c r="D111" s="3" t="s">
        <v>1387</v>
      </c>
      <c r="E111" s="3" t="s">
        <v>2303</v>
      </c>
      <c r="F111" s="3" t="s">
        <v>2170</v>
      </c>
      <c r="G111" s="2">
        <v>123</v>
      </c>
      <c r="H111" s="4"/>
      <c r="I111" s="4"/>
      <c r="J111" s="4"/>
      <c r="K111" s="4"/>
      <c r="L111" s="4">
        <v>129</v>
      </c>
      <c r="M111" s="4">
        <v>101</v>
      </c>
      <c r="N111" s="4">
        <v>94</v>
      </c>
      <c r="O111" s="4">
        <v>134</v>
      </c>
      <c r="P111" s="4">
        <v>160</v>
      </c>
      <c r="Q111" s="4">
        <v>179</v>
      </c>
      <c r="R111" s="4">
        <v>164</v>
      </c>
      <c r="S111" s="4">
        <v>126</v>
      </c>
      <c r="T111" s="4">
        <v>101</v>
      </c>
      <c r="U111" s="4">
        <v>112</v>
      </c>
      <c r="V111" s="4">
        <v>148</v>
      </c>
      <c r="W111" s="4">
        <v>146</v>
      </c>
      <c r="X111" s="5">
        <f t="shared" si="188"/>
        <v>1594</v>
      </c>
      <c r="Y111" s="6">
        <f t="shared" ref="Y111:AN111" si="334">IF($G111=0,IF(H111&gt;0,1,0),H111/$G111)</f>
        <v>0</v>
      </c>
      <c r="Z111" s="6">
        <f t="shared" si="334"/>
        <v>0</v>
      </c>
      <c r="AA111" s="6">
        <f t="shared" si="334"/>
        <v>0</v>
      </c>
      <c r="AB111" s="6">
        <f t="shared" si="334"/>
        <v>0</v>
      </c>
      <c r="AC111" s="6">
        <f t="shared" si="334"/>
        <v>1.0487804878048781</v>
      </c>
      <c r="AD111" s="6">
        <f t="shared" si="334"/>
        <v>0.82113821138211385</v>
      </c>
      <c r="AE111" s="6">
        <f t="shared" si="334"/>
        <v>0.76422764227642281</v>
      </c>
      <c r="AF111" s="6">
        <f t="shared" si="334"/>
        <v>1.089430894308943</v>
      </c>
      <c r="AG111" s="6">
        <f t="shared" si="334"/>
        <v>1.3008130081300813</v>
      </c>
      <c r="AH111" s="6">
        <f t="shared" si="334"/>
        <v>1.4552845528455285</v>
      </c>
      <c r="AI111" s="6">
        <f t="shared" si="334"/>
        <v>1.3333333333333333</v>
      </c>
      <c r="AJ111" s="6">
        <f t="shared" si="334"/>
        <v>1.024390243902439</v>
      </c>
      <c r="AK111" s="6">
        <f t="shared" si="334"/>
        <v>0.82113821138211385</v>
      </c>
      <c r="AL111" s="6">
        <f t="shared" si="334"/>
        <v>0.91056910569105687</v>
      </c>
      <c r="AM111" s="6">
        <f t="shared" si="334"/>
        <v>1.2032520325203253</v>
      </c>
      <c r="AN111" s="6">
        <f t="shared" si="334"/>
        <v>1.1869918699186992</v>
      </c>
      <c r="AO111" s="7">
        <f t="shared" ref="AO111:AT111" si="335">H111*(IF(Y111&gt;=0.2,0.4,0))</f>
        <v>0</v>
      </c>
      <c r="AP111" s="7">
        <f t="shared" si="335"/>
        <v>0</v>
      </c>
      <c r="AQ111" s="7">
        <f t="shared" si="335"/>
        <v>0</v>
      </c>
      <c r="AR111" s="7">
        <f t="shared" si="335"/>
        <v>0</v>
      </c>
      <c r="AS111" s="7">
        <f t="shared" si="335"/>
        <v>51.6</v>
      </c>
      <c r="AT111" s="7">
        <f t="shared" si="335"/>
        <v>40.400000000000006</v>
      </c>
      <c r="AU111" s="7">
        <f t="shared" ref="AU111:BD111" si="336">N111*(IF(AE111&gt;=0.7,0.3,IF(AE111&gt;=0.2,0.2,0)))</f>
        <v>28.2</v>
      </c>
      <c r="AV111" s="7">
        <f t="shared" si="336"/>
        <v>40.199999999999996</v>
      </c>
      <c r="AW111" s="7">
        <f t="shared" si="336"/>
        <v>48</v>
      </c>
      <c r="AX111" s="7">
        <f t="shared" si="336"/>
        <v>53.699999999999996</v>
      </c>
      <c r="AY111" s="7">
        <f t="shared" si="336"/>
        <v>49.199999999999996</v>
      </c>
      <c r="AZ111" s="7">
        <f t="shared" si="336"/>
        <v>37.799999999999997</v>
      </c>
      <c r="BA111" s="7">
        <f t="shared" si="336"/>
        <v>30.299999999999997</v>
      </c>
      <c r="BB111" s="7">
        <f t="shared" si="336"/>
        <v>33.6</v>
      </c>
      <c r="BC111" s="7">
        <f t="shared" si="336"/>
        <v>44.4</v>
      </c>
      <c r="BD111" s="7">
        <f t="shared" si="336"/>
        <v>43.8</v>
      </c>
      <c r="BE111" s="7">
        <f t="shared" si="192"/>
        <v>501.20000000000005</v>
      </c>
    </row>
    <row r="112" spans="1:57" s="1" customFormat="1" ht="30">
      <c r="A112" s="2" t="s">
        <v>29</v>
      </c>
      <c r="B112" s="2" t="s">
        <v>2304</v>
      </c>
      <c r="C112" s="3" t="s">
        <v>1037</v>
      </c>
      <c r="D112" s="3" t="s">
        <v>45</v>
      </c>
      <c r="E112" s="3" t="s">
        <v>2305</v>
      </c>
      <c r="F112" s="3" t="s">
        <v>2170</v>
      </c>
      <c r="G112" s="2">
        <v>1</v>
      </c>
      <c r="H112" s="4"/>
      <c r="I112" s="4"/>
      <c r="J112" s="4"/>
      <c r="K112" s="4"/>
      <c r="L112" s="4">
        <v>2</v>
      </c>
      <c r="M112" s="4">
        <v>2</v>
      </c>
      <c r="N112" s="4">
        <v>1</v>
      </c>
      <c r="O112" s="4">
        <v>2</v>
      </c>
      <c r="P112" s="4">
        <v>1</v>
      </c>
      <c r="Q112" s="4">
        <v>1</v>
      </c>
      <c r="R112" s="4">
        <v>1</v>
      </c>
      <c r="S112" s="4">
        <v>1</v>
      </c>
      <c r="T112" s="4">
        <v>2</v>
      </c>
      <c r="U112" s="4">
        <v>1</v>
      </c>
      <c r="V112" s="4">
        <v>1</v>
      </c>
      <c r="W112" s="4">
        <v>1</v>
      </c>
      <c r="X112" s="5">
        <f t="shared" si="188"/>
        <v>16</v>
      </c>
      <c r="Y112" s="6">
        <f t="shared" ref="Y112:AN112" si="337">IF($G112=0,IF(H112&gt;0,1,0),H112/$G112)</f>
        <v>0</v>
      </c>
      <c r="Z112" s="6">
        <f t="shared" si="337"/>
        <v>0</v>
      </c>
      <c r="AA112" s="6">
        <f t="shared" si="337"/>
        <v>0</v>
      </c>
      <c r="AB112" s="6">
        <f t="shared" si="337"/>
        <v>0</v>
      </c>
      <c r="AC112" s="6">
        <f t="shared" si="337"/>
        <v>2</v>
      </c>
      <c r="AD112" s="6">
        <f t="shared" si="337"/>
        <v>2</v>
      </c>
      <c r="AE112" s="6">
        <f t="shared" si="337"/>
        <v>1</v>
      </c>
      <c r="AF112" s="6">
        <f t="shared" si="337"/>
        <v>2</v>
      </c>
      <c r="AG112" s="6">
        <f t="shared" si="337"/>
        <v>1</v>
      </c>
      <c r="AH112" s="6">
        <f t="shared" si="337"/>
        <v>1</v>
      </c>
      <c r="AI112" s="6">
        <f t="shared" si="337"/>
        <v>1</v>
      </c>
      <c r="AJ112" s="6">
        <f t="shared" si="337"/>
        <v>1</v>
      </c>
      <c r="AK112" s="6">
        <f t="shared" si="337"/>
        <v>2</v>
      </c>
      <c r="AL112" s="6">
        <f t="shared" si="337"/>
        <v>1</v>
      </c>
      <c r="AM112" s="6">
        <f t="shared" si="337"/>
        <v>1</v>
      </c>
      <c r="AN112" s="6">
        <f t="shared" si="337"/>
        <v>1</v>
      </c>
      <c r="AO112" s="7">
        <f t="shared" ref="AO112:AT112" si="338">H112*(IF(Y112&gt;=0.2,0.4,0))</f>
        <v>0</v>
      </c>
      <c r="AP112" s="7">
        <f t="shared" si="338"/>
        <v>0</v>
      </c>
      <c r="AQ112" s="7">
        <f t="shared" si="338"/>
        <v>0</v>
      </c>
      <c r="AR112" s="7">
        <f t="shared" si="338"/>
        <v>0</v>
      </c>
      <c r="AS112" s="7">
        <f t="shared" si="338"/>
        <v>0.8</v>
      </c>
      <c r="AT112" s="7">
        <f t="shared" si="338"/>
        <v>0.8</v>
      </c>
      <c r="AU112" s="7">
        <f t="shared" ref="AU112:BD112" si="339">N112*(IF(AE112&gt;=0.7,0.3,IF(AE112&gt;=0.2,0.2,0)))</f>
        <v>0.3</v>
      </c>
      <c r="AV112" s="7">
        <f t="shared" si="339"/>
        <v>0.6</v>
      </c>
      <c r="AW112" s="7">
        <f t="shared" si="339"/>
        <v>0.3</v>
      </c>
      <c r="AX112" s="7">
        <f t="shared" si="339"/>
        <v>0.3</v>
      </c>
      <c r="AY112" s="7">
        <f t="shared" si="339"/>
        <v>0.3</v>
      </c>
      <c r="AZ112" s="7">
        <f t="shared" si="339"/>
        <v>0.3</v>
      </c>
      <c r="BA112" s="7">
        <f t="shared" si="339"/>
        <v>0.6</v>
      </c>
      <c r="BB112" s="7">
        <f t="shared" si="339"/>
        <v>0.3</v>
      </c>
      <c r="BC112" s="7">
        <f t="shared" si="339"/>
        <v>0.3</v>
      </c>
      <c r="BD112" s="7">
        <f t="shared" si="339"/>
        <v>0.3</v>
      </c>
      <c r="BE112" s="7">
        <f t="shared" si="192"/>
        <v>5.1999999999999984</v>
      </c>
    </row>
    <row r="113" spans="57:57">
      <c r="BE113">
        <f>SUM(BE1:BE112)</f>
        <v>292826.10000000021</v>
      </c>
    </row>
  </sheetData>
  <phoneticPr fontId="7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Sheet2</vt:lpstr>
      <vt:lpstr>Sheet3</vt:lpstr>
      <vt:lpstr>Sheet1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王贵平</cp:lastModifiedBy>
  <cp:lastPrinted>2020-03-19T11:00:37Z</cp:lastPrinted>
  <dcterms:created xsi:type="dcterms:W3CDTF">2006-09-13T11:21:00Z</dcterms:created>
  <dcterms:modified xsi:type="dcterms:W3CDTF">2020-03-24T09:14:18Z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